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7.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23.xml" ContentType="application/vnd.openxmlformats-officedocument.drawing+xml"/>
  <Override PartName="/xl/charts/chart7.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نشرة الأسعار والأرقام القياسية\فصل الأسعار\اعداد فصل الأسعار 2021\"/>
    </mc:Choice>
  </mc:AlternateContent>
  <xr:revisionPtr revIDLastSave="0" documentId="13_ncr:1_{C7DE4322-15B4-4307-84D9-5C81E2F44408}" xr6:coauthVersionLast="45" xr6:coauthVersionMax="45" xr10:uidLastSave="{00000000-0000-0000-0000-000000000000}"/>
  <bookViews>
    <workbookView xWindow="-108" yWindow="-108" windowWidth="23256" windowHeight="12576" tabRatio="905" firstSheet="4" activeTab="5" xr2:uid="{00000000-000D-0000-FFFF-FFFF00000000}"/>
  </bookViews>
  <sheets>
    <sheet name="مقدمة" sheetId="8" r:id="rId1"/>
    <sheet name="التقديم" sheetId="9" r:id="rId2"/>
    <sheet name="104" sheetId="3" r:id="rId3"/>
    <sheet name="105" sheetId="1" r:id="rId4"/>
    <sheet name="Gr_35" sheetId="19" r:id="rId5"/>
    <sheet name="Gr_36" sheetId="26" r:id="rId6"/>
    <sheet name="106" sheetId="7" r:id="rId7"/>
    <sheet name="Gr_37" sheetId="6" r:id="rId8"/>
    <sheet name="107" sheetId="22" r:id="rId9"/>
    <sheet name="Gr_38" sheetId="4" r:id="rId10"/>
    <sheet name="Sheet5" sheetId="23" state="hidden" r:id="rId11"/>
    <sheet name="108" sheetId="24" r:id="rId12"/>
    <sheet name="Gr_39" sheetId="52" r:id="rId13"/>
    <sheet name="109" sheetId="47" r:id="rId14"/>
    <sheet name="Gr_40" sheetId="53" r:id="rId15"/>
    <sheet name="بيان الألات" sheetId="40" state="hidden" r:id="rId16"/>
    <sheet name="110" sheetId="41" r:id="rId17"/>
    <sheet name="111" sheetId="43" r:id="rId18"/>
    <sheet name="Gr_41" sheetId="44" r:id="rId19"/>
    <sheet name="112" sheetId="27" r:id="rId20"/>
    <sheet name="113" sheetId="28" r:id="rId21"/>
    <sheet name="114" sheetId="29" r:id="rId22"/>
    <sheet name="115" sheetId="30" r:id="rId23"/>
    <sheet name="116" sheetId="49" r:id="rId24"/>
    <sheet name="117" sheetId="50" r:id="rId25"/>
    <sheet name="118" sheetId="51" r:id="rId26"/>
  </sheets>
  <definedNames>
    <definedName name="_xlnm._FilterDatabase" localSheetId="2" hidden="1">'104'!#REF!</definedName>
    <definedName name="_xlnm._FilterDatabase" localSheetId="17" hidden="1">'111'!$F$1:$F$15</definedName>
    <definedName name="a" localSheetId="23">#REF!</definedName>
    <definedName name="a" localSheetId="24">#REF!</definedName>
    <definedName name="a" localSheetId="25">#REF!</definedName>
    <definedName name="a">#REF!</definedName>
    <definedName name="asma" localSheetId="23">#REF!</definedName>
    <definedName name="asma" localSheetId="24">#REF!</definedName>
    <definedName name="asma" localSheetId="25">#REF!</definedName>
    <definedName name="asma">#REF!</definedName>
    <definedName name="asma1" localSheetId="23">#REF!</definedName>
    <definedName name="asma1" localSheetId="24">#REF!</definedName>
    <definedName name="asma1" localSheetId="25">#REF!</definedName>
    <definedName name="asma1">#REF!</definedName>
    <definedName name="Chart_1_En" localSheetId="11">#REF!</definedName>
    <definedName name="Chart_1_En" localSheetId="23">#REF!</definedName>
    <definedName name="Chart_1_En" localSheetId="24">#REF!</definedName>
    <definedName name="Chart_1_En" localSheetId="25">#REF!</definedName>
    <definedName name="Chart_1_En">#REF!</definedName>
    <definedName name="dg" localSheetId="11">#REF!</definedName>
    <definedName name="dg" localSheetId="23">#REF!</definedName>
    <definedName name="dg" localSheetId="24">#REF!</definedName>
    <definedName name="dg" localSheetId="25">#REF!</definedName>
    <definedName name="dg">#REF!</definedName>
    <definedName name="H" localSheetId="23">#REF!</definedName>
    <definedName name="H" localSheetId="24">#REF!</definedName>
    <definedName name="H" localSheetId="25">#REF!</definedName>
    <definedName name="H">#REF!</definedName>
    <definedName name="ljh" localSheetId="11">#REF!</definedName>
    <definedName name="ljh" localSheetId="23">#REF!</definedName>
    <definedName name="ljh" localSheetId="24">#REF!</definedName>
    <definedName name="ljh" localSheetId="25">#REF!</definedName>
    <definedName name="ljh">#REF!</definedName>
    <definedName name="omar" localSheetId="23">#REF!</definedName>
    <definedName name="omar" localSheetId="24">#REF!</definedName>
    <definedName name="omar" localSheetId="25">#REF!</definedName>
    <definedName name="omar">#REF!</definedName>
    <definedName name="_xlnm.Print_Area" localSheetId="2">'104'!$A$1:$H$59</definedName>
    <definedName name="_xlnm.Print_Area" localSheetId="3">'105'!$A$1:$I$60</definedName>
    <definedName name="_xlnm.Print_Area" localSheetId="6">'106'!$A$1:$H$20</definedName>
    <definedName name="_xlnm.Print_Area" localSheetId="8">'107'!$A$1:$H$23</definedName>
    <definedName name="_xlnm.Print_Area" localSheetId="11">'108'!$A$1:$N$24</definedName>
    <definedName name="_xlnm.Print_Area" localSheetId="13">'109'!$A$1:$N$22</definedName>
    <definedName name="_xlnm.Print_Area" localSheetId="16">'110'!$A$1:$H$14</definedName>
    <definedName name="_xlnm.Print_Area" localSheetId="17">'111'!$A$1:$H$14</definedName>
    <definedName name="_xlnm.Print_Area" localSheetId="19">'112'!$A$1:$J$22</definedName>
    <definedName name="_xlnm.Print_Area" localSheetId="20">'113'!$A$1:$J$24</definedName>
    <definedName name="_xlnm.Print_Area" localSheetId="21">'114'!$A$1:$J$24</definedName>
    <definedName name="_xlnm.Print_Area" localSheetId="22">'115'!$A$1:$E$45</definedName>
    <definedName name="_xlnm.Print_Area" localSheetId="23">'116'!$A$1:$H$45</definedName>
    <definedName name="_xlnm.Print_Area" localSheetId="24">'117'!$A$1:$H$45</definedName>
    <definedName name="_xlnm.Print_Area" localSheetId="25">'118'!$A$1:$H$45</definedName>
    <definedName name="_xlnm.Print_Area" localSheetId="4">Gr_35!$A$1:$E$81</definedName>
    <definedName name="_xlnm.Print_Area" localSheetId="5">Gr_36!$A$1:$L$29</definedName>
    <definedName name="_xlnm.Print_Area" localSheetId="7">Gr_37!$A$1:$G$39</definedName>
    <definedName name="_xlnm.Print_Area" localSheetId="9">Gr_38!$A$1:$I$27</definedName>
    <definedName name="_xlnm.Print_Area" localSheetId="12">Gr_39!$A$1:$G$39</definedName>
    <definedName name="_xlnm.Print_Area" localSheetId="14">Gr_40!$A$1:$G$39</definedName>
    <definedName name="_xlnm.Print_Area" localSheetId="18">Gr_41!$A$1:$K$40</definedName>
    <definedName name="_xlnm.Print_Area" localSheetId="1">التقديم!$A$1:$C$11</definedName>
    <definedName name="_xlnm.Print_Area" localSheetId="15">'بيان الألات'!$A$1:$C$60</definedName>
    <definedName name="_xlnm.Print_Area" localSheetId="0">مقدمة!$A$1:$A$6</definedName>
    <definedName name="_xlnm.Print_Titles" localSheetId="2">'104'!$2:$7</definedName>
    <definedName name="_xlnm.Print_Titles" localSheetId="3">'105'!$1:$8</definedName>
    <definedName name="_xlnm.Print_Titles" localSheetId="22">'115'!$1:$6</definedName>
    <definedName name="_xlnm.Print_Titles" localSheetId="23">'116'!$1:$6</definedName>
    <definedName name="_xlnm.Print_Titles" localSheetId="24">'117'!$1:$6</definedName>
    <definedName name="_xlnm.Print_Titles" localSheetId="25">'118'!$1:$6</definedName>
    <definedName name="_xlnm.Print_Titles" localSheetId="4">Gr_35!$2:$6</definedName>
    <definedName name="Qtr" localSheetId="11">#REF!</definedName>
    <definedName name="Qtr" localSheetId="23">#REF!</definedName>
    <definedName name="Qtr" localSheetId="24">#REF!</definedName>
    <definedName name="Qtr" localSheetId="25">#REF!</definedName>
    <definedName name="Qtr">#REF!</definedName>
    <definedName name="saaa" localSheetId="11">#REF!</definedName>
    <definedName name="saaa" localSheetId="23">#REF!</definedName>
    <definedName name="saaa" localSheetId="24">#REF!</definedName>
    <definedName name="saaa" localSheetId="25">#REF!</definedName>
    <definedName name="saaa">#REF!</definedName>
    <definedName name="saber" localSheetId="11">#REF!</definedName>
    <definedName name="saber" localSheetId="23">#REF!</definedName>
    <definedName name="saber" localSheetId="24">#REF!</definedName>
    <definedName name="saber" localSheetId="25">#REF!</definedName>
    <definedName name="saber">#REF!</definedName>
    <definedName name="sss" localSheetId="11">#REF!</definedName>
    <definedName name="sss" localSheetId="23">#REF!</definedName>
    <definedName name="sss" localSheetId="24">#REF!</definedName>
    <definedName name="sss" localSheetId="25">#REF!</definedName>
    <definedName name="s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53" l="1"/>
  <c r="B54" i="53"/>
  <c r="C54" i="53"/>
  <c r="D54" i="53"/>
  <c r="A53" i="53"/>
  <c r="B53" i="53"/>
  <c r="C53" i="53"/>
  <c r="D53" i="53"/>
  <c r="A52" i="53"/>
  <c r="B52" i="53"/>
  <c r="C52" i="53"/>
  <c r="D52" i="53"/>
  <c r="A51" i="53"/>
  <c r="B51" i="53"/>
  <c r="C51" i="53"/>
  <c r="D51" i="53"/>
  <c r="A50" i="53"/>
  <c r="B50" i="53"/>
  <c r="C50" i="53"/>
  <c r="D50" i="53"/>
  <c r="A52" i="6" l="1"/>
  <c r="B52" i="6"/>
  <c r="C52" i="6"/>
  <c r="D52" i="6"/>
  <c r="A51" i="6"/>
  <c r="B51" i="6"/>
  <c r="C51" i="6"/>
  <c r="D51" i="6"/>
  <c r="A50" i="6"/>
  <c r="B50" i="6"/>
  <c r="C50" i="6"/>
  <c r="D50" i="6"/>
  <c r="A53" i="52" l="1"/>
  <c r="B53" i="52"/>
  <c r="C53" i="52"/>
  <c r="D53" i="52"/>
  <c r="A52" i="52"/>
  <c r="B52" i="52"/>
  <c r="C52" i="52"/>
  <c r="D52" i="52"/>
  <c r="A51" i="52"/>
  <c r="B51" i="52"/>
  <c r="C51" i="52"/>
  <c r="D51" i="52"/>
  <c r="A50" i="52"/>
  <c r="B50" i="52"/>
  <c r="C50" i="52"/>
  <c r="D50" i="52"/>
  <c r="B36" i="26" l="1"/>
  <c r="C36" i="26"/>
  <c r="D36" i="26"/>
  <c r="B35" i="26"/>
  <c r="C35" i="26"/>
  <c r="D35" i="26"/>
  <c r="B34" i="26"/>
  <c r="C34" i="26"/>
  <c r="D34" i="26"/>
  <c r="B33" i="26"/>
  <c r="C33" i="26"/>
  <c r="D33" i="26"/>
  <c r="B123" i="19" l="1"/>
  <c r="B122" i="19"/>
  <c r="B121" i="19"/>
  <c r="B120" i="19"/>
  <c r="B119" i="19"/>
  <c r="B118" i="19"/>
  <c r="B117" i="19"/>
  <c r="B116" i="19"/>
  <c r="B115" i="19"/>
  <c r="B114" i="19"/>
  <c r="B113" i="19"/>
  <c r="B124" i="19" l="1"/>
  <c r="C123" i="19" s="1"/>
  <c r="C121" i="19" l="1"/>
  <c r="C113" i="19"/>
  <c r="C120" i="19"/>
  <c r="C119" i="19"/>
  <c r="C116" i="19"/>
  <c r="C115" i="19"/>
  <c r="C117" i="19"/>
  <c r="C122" i="19"/>
  <c r="C114" i="19"/>
  <c r="C118" i="19"/>
</calcChain>
</file>

<file path=xl/sharedStrings.xml><?xml version="1.0" encoding="utf-8"?>
<sst xmlns="http://schemas.openxmlformats.org/spreadsheetml/2006/main" count="1640" uniqueCount="734">
  <si>
    <t>1</t>
  </si>
  <si>
    <t>11</t>
  </si>
  <si>
    <t>111</t>
  </si>
  <si>
    <t>112</t>
  </si>
  <si>
    <t>Beverages</t>
  </si>
  <si>
    <t>Tobacco</t>
  </si>
  <si>
    <t>12</t>
  </si>
  <si>
    <t>121</t>
  </si>
  <si>
    <t>المشروبات</t>
  </si>
  <si>
    <t>التبغ</t>
  </si>
  <si>
    <t xml:space="preserve">الملابس والأحذية </t>
  </si>
  <si>
    <t>الأثاث والمنسوجات والأجهزة المنزلية</t>
  </si>
  <si>
    <t>الأثاث والمفروشات</t>
  </si>
  <si>
    <t xml:space="preserve">المنسوجات المنزلية </t>
  </si>
  <si>
    <t>الأجهزة المنزلية الرئيسية وصيانتها</t>
  </si>
  <si>
    <t xml:space="preserve">مواد النظافة </t>
  </si>
  <si>
    <t xml:space="preserve">المنتجات الصيدلانية والتجهيزات الطبية </t>
  </si>
  <si>
    <t xml:space="preserve">الخدمات الطبية خارج المستشفيات </t>
  </si>
  <si>
    <t xml:space="preserve">الخدمات الطبية في المستشفيات </t>
  </si>
  <si>
    <t xml:space="preserve">معدات النقل الشخصية </t>
  </si>
  <si>
    <t xml:space="preserve">مستلزمات معدات النقل الشخصية </t>
  </si>
  <si>
    <t>الإتصالات</t>
  </si>
  <si>
    <t>التسلية والترفيه والثقافة</t>
  </si>
  <si>
    <t xml:space="preserve">الجرائد والمجلات والمطبوعات الأخرى </t>
  </si>
  <si>
    <t>المطاعم والمقاهي والفنادق</t>
  </si>
  <si>
    <t>Telephone , Fax &amp; Enternet Services</t>
  </si>
  <si>
    <t>Personal Luxurious Goods&amp;Goods Not classified other place</t>
  </si>
  <si>
    <t>Valuable Acquisitions</t>
  </si>
  <si>
    <t>fixed of personal property</t>
  </si>
  <si>
    <t>Baby Care Products &amp; Paper Products</t>
  </si>
  <si>
    <t>Residence in Hotels</t>
  </si>
  <si>
    <t xml:space="preserve">Meals &amp; fast food Outside home  </t>
  </si>
  <si>
    <t>الانفاق على المطاعم والوجبات السريعة خارج المنزل</t>
  </si>
  <si>
    <t>H/H's expenditure on Restaurants, Coffee Shops &amp; Hotels</t>
  </si>
  <si>
    <t xml:space="preserve">انفاق الاسرة على المطاعم والمقاهي والفنادق </t>
  </si>
  <si>
    <t>Local and Imported Newspapers and Magazines</t>
  </si>
  <si>
    <t>Cameras and Requirements</t>
  </si>
  <si>
    <t>Audio and Video Equipment and the Like</t>
  </si>
  <si>
    <t>Other Transport Services Charges</t>
  </si>
  <si>
    <t xml:space="preserve"> Transport Services Charges</t>
  </si>
  <si>
    <t>Land Transport</t>
  </si>
  <si>
    <t>Other Expenditures on Transport Equipment</t>
  </si>
  <si>
    <t>مصادر البيانات :</t>
  </si>
  <si>
    <t>إحصاءات الأسعار والأرقام القياسية</t>
  </si>
  <si>
    <t>مجموعات السلع والخدمات</t>
  </si>
  <si>
    <t>الإيجار والوقود والطاقة</t>
  </si>
  <si>
    <t>Sources of data :</t>
  </si>
  <si>
    <t>PRICES AND PRICE INDEX STATISTICS</t>
  </si>
  <si>
    <t>الغذاء والمشروبات والتبغ
Food, Beverages &amp; Tobacco</t>
  </si>
  <si>
    <r>
      <t xml:space="preserve">المجموع
</t>
    </r>
    <r>
      <rPr>
        <b/>
        <sz val="8"/>
        <rFont val="Arial"/>
        <family val="2"/>
      </rPr>
      <t>Total</t>
    </r>
  </si>
  <si>
    <t xml:space="preserve">النشاط الاقتصادي </t>
  </si>
  <si>
    <t>Economic Activity</t>
  </si>
  <si>
    <t xml:space="preserve">الرقم القياسي العام </t>
  </si>
  <si>
    <t>General Index</t>
  </si>
  <si>
    <t>التعدين</t>
  </si>
  <si>
    <t>Mining</t>
  </si>
  <si>
    <t>النفط الخام و الغاز الطبيعي</t>
  </si>
  <si>
    <t>Crude petroleum and gas</t>
  </si>
  <si>
    <t>الحجر والطين والحصي</t>
  </si>
  <si>
    <t>Stone, sand and clay</t>
  </si>
  <si>
    <t>Electricity, water, gas and steam</t>
  </si>
  <si>
    <t>Electrical energy</t>
  </si>
  <si>
    <t>الماء</t>
  </si>
  <si>
    <t>Water</t>
  </si>
  <si>
    <t>Manufacturing</t>
  </si>
  <si>
    <t>المرطبات والمشروبات</t>
  </si>
  <si>
    <t>NODE_NAME_ARB</t>
  </si>
  <si>
    <t>NODE_NAME_ENG</t>
  </si>
  <si>
    <t>الرقم القياسي العام
  General  PPI</t>
  </si>
  <si>
    <t>General</t>
  </si>
  <si>
    <t xml:space="preserve"> التعدين
Mining</t>
  </si>
  <si>
    <t xml:space="preserve">     الكهرباء والماء
electricity &amp; water</t>
  </si>
  <si>
    <t>electricity &amp; water</t>
  </si>
  <si>
    <t xml:space="preserve"> الصناعة التحويلية
Manufacturing</t>
  </si>
  <si>
    <t xml:space="preserve">السنوي </t>
  </si>
  <si>
    <r>
      <rPr>
        <b/>
        <sz val="10"/>
        <color indexed="8"/>
        <rFont val="Arial"/>
        <family val="2"/>
      </rPr>
      <t>الاهميات النسبية</t>
    </r>
    <r>
      <rPr>
        <b/>
        <sz val="11"/>
        <color indexed="8"/>
        <rFont val="Arial"/>
        <family val="2"/>
      </rPr>
      <t xml:space="preserve">
</t>
    </r>
    <r>
      <rPr>
        <b/>
        <sz val="8"/>
        <color indexed="8"/>
        <rFont val="Arial"/>
        <family val="2"/>
      </rPr>
      <t>Weights</t>
    </r>
  </si>
  <si>
    <t>Groups of goods and servies</t>
  </si>
  <si>
    <t>الأستهلاك العائلي
Household Consumption</t>
  </si>
  <si>
    <t>الإيجار والوقود والطاقة
Rent, utilities and related housing services</t>
  </si>
  <si>
    <t xml:space="preserve">Group of Monthly Expenditure </t>
  </si>
  <si>
    <t xml:space="preserve"> فئات الإنفاق الشهري</t>
  </si>
  <si>
    <t>3500  -</t>
  </si>
  <si>
    <t xml:space="preserve">      </t>
  </si>
  <si>
    <t xml:space="preserve"> - 7000 </t>
  </si>
  <si>
    <t>7000  -</t>
  </si>
  <si>
    <t xml:space="preserve"> - 10500</t>
  </si>
  <si>
    <t>10500 -</t>
  </si>
  <si>
    <t xml:space="preserve"> - 14000</t>
  </si>
  <si>
    <t>14000 -</t>
  </si>
  <si>
    <t xml:space="preserve"> - 17500</t>
  </si>
  <si>
    <t>17500 -</t>
  </si>
  <si>
    <t xml:space="preserve"> - 21000</t>
  </si>
  <si>
    <t>21000 -</t>
  </si>
  <si>
    <t xml:space="preserve"> - 24500</t>
  </si>
  <si>
    <t>24500 -</t>
  </si>
  <si>
    <t xml:space="preserve"> - 28000</t>
  </si>
  <si>
    <t>28000 -</t>
  </si>
  <si>
    <t xml:space="preserve"> - 31500</t>
  </si>
  <si>
    <t>31500 -</t>
  </si>
  <si>
    <t xml:space="preserve"> - 35000</t>
  </si>
  <si>
    <t>35000 -</t>
  </si>
  <si>
    <t xml:space="preserve"> - 40000</t>
  </si>
  <si>
    <t>40000 -</t>
  </si>
  <si>
    <t xml:space="preserve"> - 45000</t>
  </si>
  <si>
    <t>45000 -</t>
  </si>
  <si>
    <t xml:space="preserve"> - 55000</t>
  </si>
  <si>
    <t>55000 -</t>
  </si>
  <si>
    <t xml:space="preserve"> - 65000</t>
  </si>
  <si>
    <t>65000 -</t>
  </si>
  <si>
    <t xml:space="preserve"> - 75000</t>
  </si>
  <si>
    <t>75000 -</t>
  </si>
  <si>
    <t xml:space="preserve"> + 85000</t>
  </si>
  <si>
    <t>85000 +</t>
  </si>
  <si>
    <r>
      <rPr>
        <b/>
        <sz val="10"/>
        <rFont val="Arial"/>
        <family val="2"/>
      </rPr>
      <t>المصدر الرئيسي للدخل</t>
    </r>
    <r>
      <rPr>
        <b/>
        <sz val="12"/>
        <rFont val="Arial"/>
        <family val="2"/>
      </rPr>
      <t xml:space="preserve">
</t>
    </r>
    <r>
      <rPr>
        <b/>
        <sz val="8"/>
        <rFont val="Arial"/>
        <family val="2"/>
      </rPr>
      <t>Main Source of Income</t>
    </r>
  </si>
  <si>
    <r>
      <t xml:space="preserve">مشاريع خاصة ومهن حرة 
</t>
    </r>
    <r>
      <rPr>
        <b/>
        <sz val="8"/>
        <rFont val="Arial"/>
        <family val="2"/>
      </rPr>
      <t>Employer &amp; Own Account Worker</t>
    </r>
  </si>
  <si>
    <r>
      <t xml:space="preserve">دخول ممتلكات
</t>
    </r>
    <r>
      <rPr>
        <b/>
        <sz val="8"/>
        <rFont val="Arial"/>
        <family val="2"/>
      </rPr>
      <t>Property Income</t>
    </r>
    <r>
      <rPr>
        <b/>
        <sz val="10"/>
        <rFont val="Arial"/>
        <family val="2"/>
      </rPr>
      <t xml:space="preserve"> </t>
    </r>
  </si>
  <si>
    <t xml:space="preserve">3500 -  </t>
  </si>
  <si>
    <t xml:space="preserve">- 3500 </t>
  </si>
  <si>
    <t xml:space="preserve">3500 -    </t>
  </si>
  <si>
    <t xml:space="preserve">        </t>
  </si>
  <si>
    <t xml:space="preserve"> - 3500   </t>
  </si>
  <si>
    <t xml:space="preserve"> - 7000   </t>
  </si>
  <si>
    <t xml:space="preserve"> - 10500  </t>
  </si>
  <si>
    <t xml:space="preserve"> - 14000  </t>
  </si>
  <si>
    <t xml:space="preserve"> - 17500  </t>
  </si>
  <si>
    <t xml:space="preserve"> - 21000  </t>
  </si>
  <si>
    <t xml:space="preserve"> - 24500  </t>
  </si>
  <si>
    <t xml:space="preserve"> - 28000  </t>
  </si>
  <si>
    <t xml:space="preserve"> - 31500  </t>
  </si>
  <si>
    <t xml:space="preserve"> - 35000  </t>
  </si>
  <si>
    <t xml:space="preserve"> - 40000  </t>
  </si>
  <si>
    <t xml:space="preserve"> - 45000  </t>
  </si>
  <si>
    <t xml:space="preserve"> - 55000  </t>
  </si>
  <si>
    <t xml:space="preserve"> - 65000  </t>
  </si>
  <si>
    <t xml:space="preserve"> - 75000  </t>
  </si>
  <si>
    <r>
      <t xml:space="preserve">قطرية
</t>
    </r>
    <r>
      <rPr>
        <b/>
        <sz val="8"/>
        <rFont val="Arial"/>
        <family val="2"/>
      </rPr>
      <t>Qatari</t>
    </r>
  </si>
  <si>
    <t>Average HH Size</t>
  </si>
  <si>
    <t>متوسط حجم الأسرة</t>
  </si>
  <si>
    <t>Cereals &amp; Products</t>
  </si>
  <si>
    <t>الحبوب و منتجاتها</t>
  </si>
  <si>
    <t>Meat &amp; Poultry</t>
  </si>
  <si>
    <t>اللحوم و الدواجن</t>
  </si>
  <si>
    <t>Fish and Seafood</t>
  </si>
  <si>
    <t>الأسماك و الأغذية البحرية</t>
  </si>
  <si>
    <t>Dairy Products and Eggs</t>
  </si>
  <si>
    <t>الألبان و منتجاتها و البيض</t>
  </si>
  <si>
    <t>Oils and Fats</t>
  </si>
  <si>
    <t>الزيوت و الدهون</t>
  </si>
  <si>
    <t>Fruits and Nuts</t>
  </si>
  <si>
    <t>الفواكه و المكسرات</t>
  </si>
  <si>
    <t>Vegetables, Legumes and Potatoes</t>
  </si>
  <si>
    <t>الخضروات و البقول و البطاطا</t>
  </si>
  <si>
    <t>Sugar and Sugar Products and Honey</t>
  </si>
  <si>
    <t>السكر و منتجاته و العسل</t>
  </si>
  <si>
    <t>Beverages (Non-alcoholic)</t>
  </si>
  <si>
    <t>المشروبات غير الكحولية</t>
  </si>
  <si>
    <t>Other Foods</t>
  </si>
  <si>
    <t>أطعمة أخرى</t>
  </si>
  <si>
    <t>Foods from Restaurants</t>
  </si>
  <si>
    <t>الأطعمة الجاهزة من المطاعم</t>
  </si>
  <si>
    <t>ب - مجموعة الطعام المنتجة ذاتياً مستهلكة أو مهداه</t>
  </si>
  <si>
    <t>C - The Total Food Consumption (A+B)</t>
  </si>
  <si>
    <t>D - Non-Food Expenditure</t>
  </si>
  <si>
    <t>د - الإنفاق النقدي على غير الطعام</t>
  </si>
  <si>
    <t>Clothing and Footwear</t>
  </si>
  <si>
    <t>الملابس و الأحذية</t>
  </si>
  <si>
    <t>Housing Expenses</t>
  </si>
  <si>
    <t>نفقات المسكن</t>
  </si>
  <si>
    <t>Furniture and Utensils and Appliances</t>
  </si>
  <si>
    <t>الأثاث و الأواني والأجهزة المنزلية</t>
  </si>
  <si>
    <t>HH Operation</t>
  </si>
  <si>
    <t>لوازم و أعمال منزلية</t>
  </si>
  <si>
    <t>Medical Care</t>
  </si>
  <si>
    <t>الرعاية الطبية</t>
  </si>
  <si>
    <t>Transportation</t>
  </si>
  <si>
    <t>Communications</t>
  </si>
  <si>
    <t>الاتصالات</t>
  </si>
  <si>
    <t>Education</t>
  </si>
  <si>
    <t>التعليم</t>
  </si>
  <si>
    <t>Recreation &amp; Entertainment</t>
  </si>
  <si>
    <t>النشاطات الترفيهية و الثقافية</t>
  </si>
  <si>
    <t>Personal Care</t>
  </si>
  <si>
    <t>العناية الشخصية</t>
  </si>
  <si>
    <t>Tobacco, Cigarettes and Alcoholic Beverages</t>
  </si>
  <si>
    <t>التبغ و السجاير و المشروبات الكحولية</t>
  </si>
  <si>
    <t>Costs of Travelling Abroad</t>
  </si>
  <si>
    <t>تكاليف سفر خارج البلاد</t>
  </si>
  <si>
    <t>Other Non – Food Expenditure</t>
  </si>
  <si>
    <t>الإنفاق على سلع و خدمات أخرى غير الطعام</t>
  </si>
  <si>
    <t>E- Own Produced Non- Food ( Imputed Rent )</t>
  </si>
  <si>
    <t>G - Total Consumption (C + F)</t>
  </si>
  <si>
    <t>HH = Household</t>
  </si>
  <si>
    <t xml:space="preserve">HH = الاسرة  </t>
  </si>
  <si>
    <t>+ 13</t>
  </si>
  <si>
    <t>12 - 10</t>
  </si>
  <si>
    <t>9 - 7</t>
  </si>
  <si>
    <t>6 - 4</t>
  </si>
  <si>
    <t>3 - 1</t>
  </si>
  <si>
    <r>
      <t xml:space="preserve">حجم الأسرة 
</t>
    </r>
    <r>
      <rPr>
        <b/>
        <sz val="8"/>
        <rFont val="Arial"/>
        <family val="2"/>
      </rPr>
      <t>Household Size</t>
    </r>
  </si>
  <si>
    <r>
      <t xml:space="preserve">الجنسية
</t>
    </r>
    <r>
      <rPr>
        <b/>
        <sz val="8"/>
        <rFont val="Arial"/>
        <family val="2"/>
      </rPr>
      <t>Nationality</t>
    </r>
  </si>
  <si>
    <t>السلسلة الزمنية السنوية للرقم القياسي لأسعار المستهلك</t>
  </si>
  <si>
    <t xml:space="preserve">ANNUAL CPI TIME SERIES </t>
  </si>
  <si>
    <r>
      <rPr>
        <b/>
        <sz val="16"/>
        <rFont val="Arial"/>
        <family val="2"/>
      </rPr>
      <t>السلسلة الزمنية الفصلية للرقم</t>
    </r>
    <r>
      <rPr>
        <b/>
        <sz val="16"/>
        <color indexed="8"/>
        <rFont val="Arial"/>
        <family val="2"/>
      </rPr>
      <t xml:space="preserve"> القياسي لأسعار المستهلك  </t>
    </r>
  </si>
  <si>
    <t>QUARTERLY CPI TIME SERIES</t>
  </si>
  <si>
    <t>نسبة التغير في الرقم القياسي لأسعار المستهلك الربع السنوي الى نظيره في السنة السابقة</t>
  </si>
  <si>
    <t>QUARTERLY CPI (YoY) CHANGES</t>
  </si>
  <si>
    <t xml:space="preserve">الغذاء والمشروبات </t>
  </si>
  <si>
    <t xml:space="preserve">التبغ </t>
  </si>
  <si>
    <t>صيانة واصلاح المساكن</t>
  </si>
  <si>
    <t>أمداد المياه  وخدماته</t>
  </si>
  <si>
    <t xml:space="preserve">الاواني الزجاجية ،وادوات الطاولة والأدوات المنزلية </t>
  </si>
  <si>
    <t xml:space="preserve">ادوات ومعدات للمنزل والحديقة </t>
  </si>
  <si>
    <t xml:space="preserve">النقل </t>
  </si>
  <si>
    <t xml:space="preserve">التعليم الإعدادي والثانوي </t>
  </si>
  <si>
    <t>الخدمات التعليمية الأخرى</t>
  </si>
  <si>
    <t>التعليم بعد الثانوية ( دبلوم- كلية - جامعي.. إلخ)</t>
  </si>
  <si>
    <t xml:space="preserve">المطاعم والفنادق </t>
  </si>
  <si>
    <t>الإقامة بالفنادق بخلاف الوجبات والمشروبات</t>
  </si>
  <si>
    <t>سلع وخدمات متفرقة.</t>
  </si>
  <si>
    <t>التامين</t>
  </si>
  <si>
    <t>خدمات اخرى</t>
  </si>
  <si>
    <t xml:space="preserve">Clothing and Footwear </t>
  </si>
  <si>
    <t>Rent , Fuel and Energy</t>
  </si>
  <si>
    <t>Maintenance and repair of the Dwelling</t>
  </si>
  <si>
    <t xml:space="preserve">Furniture , Textiles and Home Appliance </t>
  </si>
  <si>
    <t>Household Textiles</t>
  </si>
  <si>
    <t>Glasswar, Tableware And Household Utensils</t>
  </si>
  <si>
    <t>Tools and Equipment for House and Garden</t>
  </si>
  <si>
    <t>Outpatient Services</t>
  </si>
  <si>
    <t>Hospital Services</t>
  </si>
  <si>
    <t>Transport services</t>
  </si>
  <si>
    <t xml:space="preserve">Entertainment, Recreation and Culture </t>
  </si>
  <si>
    <t xml:space="preserve">Education </t>
  </si>
  <si>
    <t xml:space="preserve">Pre-Primary and Primary education </t>
  </si>
  <si>
    <t xml:space="preserve">Resturant and Hotels </t>
  </si>
  <si>
    <t>Miscellaneous goods and services</t>
  </si>
  <si>
    <t>Insurance</t>
  </si>
  <si>
    <t xml:space="preserve">Other Services </t>
  </si>
  <si>
    <t>012</t>
  </si>
  <si>
    <t>02</t>
  </si>
  <si>
    <t>022</t>
  </si>
  <si>
    <t>03</t>
  </si>
  <si>
    <t>031</t>
  </si>
  <si>
    <t>032</t>
  </si>
  <si>
    <t>04</t>
  </si>
  <si>
    <t>041</t>
  </si>
  <si>
    <t>043</t>
  </si>
  <si>
    <t>044</t>
  </si>
  <si>
    <t>045</t>
  </si>
  <si>
    <t>05</t>
  </si>
  <si>
    <t>051</t>
  </si>
  <si>
    <t>052</t>
  </si>
  <si>
    <t>053</t>
  </si>
  <si>
    <t>054</t>
  </si>
  <si>
    <t>055</t>
  </si>
  <si>
    <t>056</t>
  </si>
  <si>
    <t>06</t>
  </si>
  <si>
    <t>061</t>
  </si>
  <si>
    <t>062</t>
  </si>
  <si>
    <t>063</t>
  </si>
  <si>
    <t>07</t>
  </si>
  <si>
    <t>071</t>
  </si>
  <si>
    <t>072</t>
  </si>
  <si>
    <t>073</t>
  </si>
  <si>
    <t>08</t>
  </si>
  <si>
    <t>081</t>
  </si>
  <si>
    <t>082</t>
  </si>
  <si>
    <t>083</t>
  </si>
  <si>
    <t>09</t>
  </si>
  <si>
    <t>091</t>
  </si>
  <si>
    <t>093</t>
  </si>
  <si>
    <t>094</t>
  </si>
  <si>
    <t>095</t>
  </si>
  <si>
    <t>096</t>
  </si>
  <si>
    <t>10</t>
  </si>
  <si>
    <t>101</t>
  </si>
  <si>
    <t>102</t>
  </si>
  <si>
    <t>103</t>
  </si>
  <si>
    <t>104</t>
  </si>
  <si>
    <t>123</t>
  </si>
  <si>
    <t>125</t>
  </si>
  <si>
    <t>127</t>
  </si>
  <si>
    <t xml:space="preserve">الصحة </t>
  </si>
  <si>
    <t>01</t>
  </si>
  <si>
    <t>منتجات من المطاط والبلاستيك</t>
  </si>
  <si>
    <t xml:space="preserve"> - الأبحاث الميدانية الشهرية لأسعار المستهلك ، واسعار المنتج، وأسعار الألات والمعدات</t>
  </si>
  <si>
    <t>الاستهلاك العائلي</t>
  </si>
  <si>
    <t>الغذاء والمشروبات</t>
  </si>
  <si>
    <t xml:space="preserve">الغذاء </t>
  </si>
  <si>
    <t xml:space="preserve"> التبغ </t>
  </si>
  <si>
    <t xml:space="preserve">الملابس </t>
  </si>
  <si>
    <t>الأحذية</t>
  </si>
  <si>
    <t>السكن والمياه والكهرباء والغاز وأنواع الوقود الأخرى</t>
  </si>
  <si>
    <t>الإيجار الشهري الإجمالي للمساكن وأجور الماء</t>
  </si>
  <si>
    <t>الكهرباء، الغاز، ووقود اخرى</t>
  </si>
  <si>
    <t>الصحة</t>
  </si>
  <si>
    <t xml:space="preserve">خدمات وسائط النقل المشترات </t>
  </si>
  <si>
    <t>خدمات البريد</t>
  </si>
  <si>
    <t xml:space="preserve"> معدات وخدمات الهاتف والتلفاكس</t>
  </si>
  <si>
    <t xml:space="preserve">خدمات الهاتف  والتليفاكس </t>
  </si>
  <si>
    <t>التسلية والثقافة</t>
  </si>
  <si>
    <t>الأجهزة السمعية والمرئية واجهزة التصوير ومعالجة البيانات</t>
  </si>
  <si>
    <t xml:space="preserve">ادوات تسلية   اخرى و معدات  حديقة و حيوانات أليفة </t>
  </si>
  <si>
    <t>خدمات التسلية والثقافة</t>
  </si>
  <si>
    <t>مستلزمات العطلات</t>
  </si>
  <si>
    <t xml:space="preserve"> التعليم الابتدائي وما قبل الابتدائي </t>
  </si>
  <si>
    <t>السلع والخدمات المتفرقة</t>
  </si>
  <si>
    <t xml:space="preserve">مواد العناية الشخصية </t>
  </si>
  <si>
    <t>المقتنيات الشخصية</t>
  </si>
  <si>
    <t xml:space="preserve">Houshold  Consumption </t>
  </si>
  <si>
    <t>Food  and Beverages</t>
  </si>
  <si>
    <t xml:space="preserve">Food </t>
  </si>
  <si>
    <t xml:space="preserve"> Beverages</t>
  </si>
  <si>
    <t xml:space="preserve"> Tobacco</t>
  </si>
  <si>
    <t>Clothing and Soft ware</t>
  </si>
  <si>
    <t>Clothing</t>
  </si>
  <si>
    <t>Footwear</t>
  </si>
  <si>
    <t>Housing, water, Electricity, Gas, and OtherFuels</t>
  </si>
  <si>
    <t>Actual Rental for Housing</t>
  </si>
  <si>
    <t>Water Supply and Miscellaneous services Relating to the Dwelling</t>
  </si>
  <si>
    <t>Electricity, Gas and Other Fuels</t>
  </si>
  <si>
    <t>Furnishing, household equipment and Roitin Housholds maintainance</t>
  </si>
  <si>
    <t xml:space="preserve">Furnishing, Carpet and Other Floor Covering </t>
  </si>
  <si>
    <t>Household Appliance</t>
  </si>
  <si>
    <t>Good and Services for Routine Household Maintenance</t>
  </si>
  <si>
    <t>Health</t>
  </si>
  <si>
    <t>Medical products, Appliance and Equipment</t>
  </si>
  <si>
    <t>Transport</t>
  </si>
  <si>
    <t>Purchase Of Vehicles</t>
  </si>
  <si>
    <t>Operation of Personal Transport Equipment</t>
  </si>
  <si>
    <t xml:space="preserve">Communication </t>
  </si>
  <si>
    <t>Telephone and Telefax  Equipment and Services</t>
  </si>
  <si>
    <t>Telephone and Telefax services</t>
  </si>
  <si>
    <t>Recreation and Culture services</t>
  </si>
  <si>
    <t>Audio-Visual, Photographic and Information Processing Equipment</t>
  </si>
  <si>
    <t>Other recreational  Items and Equipmentm Gardens and Pets</t>
  </si>
  <si>
    <t>News Papers, Books and Stationary</t>
  </si>
  <si>
    <t>Packages Holidays</t>
  </si>
  <si>
    <t>Perparotary and Secondary education</t>
  </si>
  <si>
    <t>Post-Secondary-  Tertiary Education</t>
  </si>
  <si>
    <t>Resturant and Hotels</t>
  </si>
  <si>
    <t>Catering Services</t>
  </si>
  <si>
    <t>Accomodation Services</t>
  </si>
  <si>
    <t xml:space="preserve">Miscellaneous Gooda and Services </t>
  </si>
  <si>
    <t>Personal Effects</t>
  </si>
  <si>
    <t>Non-Tertiary Education</t>
  </si>
  <si>
    <t>Postal Services</t>
  </si>
  <si>
    <t xml:space="preserve">الغذاء والمشروبات 
Food, Beverages </t>
  </si>
  <si>
    <t>السكن والمياه والكهرباء والغاز وأنواع الوقود الأخرى
Housing, water, Electricity, Gas, and OtherFuels</t>
  </si>
  <si>
    <t xml:space="preserve"> التبغ
Tobacco</t>
  </si>
  <si>
    <t>Communication</t>
  </si>
  <si>
    <t>Machinery And Equipment Price Index</t>
  </si>
  <si>
    <t>Base year 2012 = 100</t>
  </si>
  <si>
    <t>CPC Ver.2</t>
  </si>
  <si>
    <t>Major Groups</t>
  </si>
  <si>
    <t xml:space="preserve">            الرقم  العام 
  MEPI  (General Index ) </t>
  </si>
  <si>
    <t xml:space="preserve">   الالات المخصصة الغرض
Special-purpose machines </t>
  </si>
  <si>
    <t>الات عمليات التعدين واستغلال المحاجر 
و الانشاء وأجزاوها
Mining and quarrying machinery
and construction</t>
  </si>
  <si>
    <t xml:space="preserve">الات شق الانفاق والالات الاخرى للثقب او الحفر 
Underground rock cutters and tunneling machinery; other boring
</t>
  </si>
  <si>
    <t xml:space="preserve">آلات غرزوآلات تكسير الصخر ,آلات سبر وحفر  </t>
  </si>
  <si>
    <t>الات اخرى متحركة للتمهيد او التسوية او الكشط 
او الحفر او الدك
Moving , grading , levelling , scraping ,excavating , tamping  (including bulldozers)</t>
  </si>
  <si>
    <t xml:space="preserve">بولـدوزرات وجرافات </t>
  </si>
  <si>
    <t xml:space="preserve">بولـدوزرات وانجلدوزرات </t>
  </si>
  <si>
    <t>آلات تسوية الطرق</t>
  </si>
  <si>
    <t xml:space="preserve">أجهزة كشط </t>
  </si>
  <si>
    <t xml:space="preserve">آلات دك الطرق </t>
  </si>
  <si>
    <t xml:space="preserve">آلات وأجهزة أخرى </t>
  </si>
  <si>
    <t>محملات  بمجارف أمامية</t>
  </si>
  <si>
    <t xml:space="preserve">آلات ذات قاعدة متحركة </t>
  </si>
  <si>
    <t>سيارات دمبرز (قلابات) مصممة للاستعمال خارج الطرق العامة</t>
  </si>
  <si>
    <t xml:space="preserve">         الات المكاتب والمحاسبة والحسابات
Office, Accounting and Computing machinery</t>
  </si>
  <si>
    <t>الات مكاتب والمحاسبة واجزاؤها
Office and  Accounting machinery and parts and accessories</t>
  </si>
  <si>
    <t>الات مكاتب والمحاسبة واجزاؤها</t>
  </si>
  <si>
    <t>أجهزة استنساخ تعمل بالطريقة الحرارية
2010 (لايوجد بيان ل 2011 ( الماسح الضوئي الباركود الأفقي)</t>
  </si>
  <si>
    <t>الات الحساب الالكتروني واجزاؤها
Computing machines and parts</t>
  </si>
  <si>
    <t>الات نقالة يدوية ذاتية الاداء لتجهيز البيانات 
Portable automatic data processing machines  such as laptops</t>
  </si>
  <si>
    <t>جهاز كمبيوتر محمول</t>
  </si>
  <si>
    <t xml:space="preserve"> وحدات أُخر لآلات المعالجة الذاتية
Other automatic data processing  machines ,storage units ,input  units, output  units</t>
  </si>
  <si>
    <t xml:space="preserve"> وحدات أُخر لآلات المعالجة الذاتية  للمعلومات(كمبيوتر مكتبي)</t>
  </si>
  <si>
    <t xml:space="preserve"> وحدات أُخر لآلات المعالجة الذاتية  للمعلومات(شاشات كمبيوتر )</t>
  </si>
  <si>
    <t>طابعة ليزر ,ملونة
 output units</t>
  </si>
  <si>
    <t xml:space="preserve">        الالات والاجهزة الكهربائية 
Machinery and electrical appliances</t>
  </si>
  <si>
    <t>محركات ومولدات ومحولات كهربائية 
Electric motors, generators and transformers</t>
  </si>
  <si>
    <t>محركات  375 واط</t>
  </si>
  <si>
    <t>محركات 750 واط</t>
  </si>
  <si>
    <t>محركات  75 كيلو واط</t>
  </si>
  <si>
    <t>محركات أحادية الطور</t>
  </si>
  <si>
    <t>محركات تزيد قدرتها عن 75 كيلو واط</t>
  </si>
  <si>
    <t xml:space="preserve"> مولدات 75 كيلو فولت </t>
  </si>
  <si>
    <t xml:space="preserve">مولدات لا تتجاوز375 كيلو فولت </t>
  </si>
  <si>
    <t>مولدات لا تتجاوز 750 كيلو فولت</t>
  </si>
  <si>
    <t xml:space="preserve"> مولدات  750 كيلو فولت امبير</t>
  </si>
  <si>
    <t xml:space="preserve">       معدات النقل 
Transport Equipment</t>
  </si>
  <si>
    <t>المركبات ذات المحركات والمركبات المقطورة
Motor vehicles and trailer vehicles</t>
  </si>
  <si>
    <t>المركبات ذات المحركات 
Motor Vehicles</t>
  </si>
  <si>
    <t>سيارات معدة لنقل عشرة اشخاص او اكثر بما فيهم السائق مجهزه بمحركات ذات مكابس يتم الاشتعال الداخلي فيها بالضغط (ديزل او نصف ديزل)</t>
  </si>
  <si>
    <t>شــاحنات صغيرة (وانيت) بيك أب بغمارة أو بغمارتين،  جاهزة</t>
  </si>
  <si>
    <t>شـاحنات للنقل الخفيــف (عربيات ديانا، هاف لوري وما يماثلها) ، وإن كانت ذات صندوق قلاب ، جاهزة</t>
  </si>
  <si>
    <t xml:space="preserve"> الشاحنات الكبيرة (لوري) ، جاهزة</t>
  </si>
  <si>
    <t>سيارات خلط الخرسانة</t>
  </si>
  <si>
    <t xml:space="preserve">       معدات النقل الاخرى واجزاؤها 
Other transport equipment and parts </t>
  </si>
  <si>
    <t>الدرجات النارية ووسائل النقل الخفيف
Motorcycles and other  light  transport</t>
  </si>
  <si>
    <t>دراجات ناريه بمحركات ذات مكابس متناوبة للأشتعال الداخلي تزيد سعة اسطواناتها عن50سم3 ولا تتجاوز 250 سم3</t>
  </si>
  <si>
    <t>دراجات ناريه مجهزة بمحركات ذات مكابس متناوبة للأشتعال الداخلي تزيد سعة اسطواناتها عن500سم3 ولا تتجاوز800سم3</t>
  </si>
  <si>
    <t>النصف الثاني 
H2</t>
  </si>
  <si>
    <t>النصف الاول
H1</t>
  </si>
  <si>
    <t xml:space="preserve">Special-purpose machines </t>
  </si>
  <si>
    <t>Moving , grading , levelling , scraping ,excavating , tamping  (including bulldozers)</t>
  </si>
  <si>
    <t>اOffice, Accounting and Computing machinery</t>
  </si>
  <si>
    <t>Office and  Accounting machinery and parts and accessories</t>
  </si>
  <si>
    <t>Computing machines and parts</t>
  </si>
  <si>
    <t>Portable automatic data processing machines  such as laptops</t>
  </si>
  <si>
    <t xml:space="preserve"> output units</t>
  </si>
  <si>
    <t>Machinery and electrical appliances</t>
  </si>
  <si>
    <t>Mining and quarrying machinery and construction</t>
  </si>
  <si>
    <t>الغذاء والمشروبات
Food  and Beverages</t>
  </si>
  <si>
    <t>التبع
Tobacco</t>
  </si>
  <si>
    <t>الملابس والاحذية
Clothing and Soft ware</t>
  </si>
  <si>
    <t/>
  </si>
  <si>
    <t>الملابس والأحذية
Clothing and Soft ware</t>
  </si>
  <si>
    <t>الأثاث والمنسوجات والأجهزة المنزلية
Furnishing, household equipment and Roitin Housholds maintainance</t>
  </si>
  <si>
    <t>الصحة
Health</t>
  </si>
  <si>
    <t>النقل
Transport</t>
  </si>
  <si>
    <t xml:space="preserve">الاتصالات
Communication </t>
  </si>
  <si>
    <t>التسلية والثقافة
Recreation and Culture services</t>
  </si>
  <si>
    <t xml:space="preserve">التعليم
Education </t>
  </si>
  <si>
    <t>المطاعم والفنادق
Resturant and Hotels</t>
  </si>
  <si>
    <t xml:space="preserve">السلع والخدمات المتفرقة
Miscellaneous Gooda and Services </t>
  </si>
  <si>
    <t>منتجات الألبان</t>
  </si>
  <si>
    <t xml:space="preserve">منتجات الحبوب المطحونة ومنتجات أخرى </t>
  </si>
  <si>
    <t>الورق ومنتجاته</t>
  </si>
  <si>
    <t xml:space="preserve">منتجات تكرير البترول </t>
  </si>
  <si>
    <t xml:space="preserve"> المواد الكيميائية الأساسية</t>
  </si>
  <si>
    <t>المنتجات الكيميائية الأخرى والألياف من صنع الانسان</t>
  </si>
  <si>
    <t xml:space="preserve">الاسمنت والمنتجات غير المعدنية الأخرى </t>
  </si>
  <si>
    <t xml:space="preserve">     المعادن الاساسية</t>
  </si>
  <si>
    <t xml:space="preserve">الكهرباء والماء </t>
  </si>
  <si>
    <t>الكهرباء</t>
  </si>
  <si>
    <t xml:space="preserve"> الصناعة التحويلية</t>
  </si>
  <si>
    <t xml:space="preserve">Dairy products </t>
  </si>
  <si>
    <t>Grain mill and Other products</t>
  </si>
  <si>
    <t>Paper and Paper Products</t>
  </si>
  <si>
    <t>Refined Petroleum products</t>
  </si>
  <si>
    <t>Basic Chemicals</t>
  </si>
  <si>
    <t>Other chemical products, Man-made fibers</t>
  </si>
  <si>
    <t>Rubber and Plastics products</t>
  </si>
  <si>
    <t xml:space="preserve">Cement and Other non-metallic products </t>
  </si>
  <si>
    <t>Basic Metals</t>
  </si>
  <si>
    <t xml:space="preserve">   Juices </t>
  </si>
  <si>
    <t xml:space="preserve">       العصائر</t>
  </si>
  <si>
    <t>الرقم القياسي العام 
General Index</t>
  </si>
  <si>
    <t>التعدين
Mining</t>
  </si>
  <si>
    <t xml:space="preserve">الكهرباء والماء 
Electricity, water
</t>
  </si>
  <si>
    <t xml:space="preserve">التبغ
 Tobacco
</t>
  </si>
  <si>
    <t xml:space="preserve">الملابس والأحذية 
Clothing and Soft ware
</t>
  </si>
  <si>
    <t xml:space="preserve">السكن والمياه والكهرباء والغاز وأنواع الوقود الأخرى
Housing, water, Electricity, Gas, and OtherFuels
</t>
  </si>
  <si>
    <t xml:space="preserve">الأثاث والمنسوجات والأجهزة المنزلية
Furnishing, household equipment and Roitin Housholds maintainance
</t>
  </si>
  <si>
    <t>الإتصالات
Communication</t>
  </si>
  <si>
    <t xml:space="preserve">التسلية والثقافة
Recreation and Culture services
</t>
  </si>
  <si>
    <t xml:space="preserve">المطاعم والفنادق 
Resturant and Hotels
</t>
  </si>
  <si>
    <t>الرمز</t>
  </si>
  <si>
    <t>*AVERAGE MONTHLY HOUSEHOLD INCOME (IN Q.R) BY GROUP OF MONTHLY EXPENDITURE &amp; MAIN SOURCE OF INCOME</t>
  </si>
  <si>
    <t>*AVERAGE MONTHLY NON QATARI HOUSEHOLD INCOME (IN Q.R) BY GROUP OF MONTHLY EXPENDITURE 
&amp; MAIN SOURCE OF INCOME</t>
  </si>
  <si>
    <t xml:space="preserve">التغير النسبي </t>
  </si>
  <si>
    <t>جدول (111)</t>
  </si>
  <si>
    <t>*AVERAGE MONTHLY QATARI HOUSEHOLD INCOME (IN Q.R) BY GROUP OF MONTHLY EXPENDITURE 
&amp; MAIN SOURCE OF INCOME</t>
  </si>
  <si>
    <t xml:space="preserve">      * AVERAGE MONTHLY NON QATARI HOUSEHOLD EXPENDITURE &amp; CONSUMPTION (IN Q.R) BY GROUPS OF COMMODITIES,
SERVICES &amp; HOUSEHOLD SIZE</t>
  </si>
  <si>
    <t>جدول (116)</t>
  </si>
  <si>
    <t>TABLE (116)</t>
  </si>
  <si>
    <t>جدول (115)</t>
  </si>
  <si>
    <t>TABLE (115)</t>
  </si>
  <si>
    <t>جدول (114)</t>
  </si>
  <si>
    <t>TABLE (114)</t>
  </si>
  <si>
    <t>جدول (113)</t>
  </si>
  <si>
    <t>TABLE (113)</t>
  </si>
  <si>
    <t>جدول (112)</t>
  </si>
  <si>
    <t>TABLE (112)</t>
  </si>
  <si>
    <t>جدول (108) سنة الاساس = 2013</t>
  </si>
  <si>
    <t>جدول (107) سنة الاساس = 2013</t>
  </si>
  <si>
    <t xml:space="preserve"> -  Monthly field surveys on consumer prices , producer prices, and machinary ans equipment prices </t>
  </si>
  <si>
    <t>الرقم القياسي للانتاج الصناعي</t>
  </si>
  <si>
    <t>التعدين واستغلال المحاجر</t>
  </si>
  <si>
    <t>استخراج النفط الخام والغاز الطبيعي</t>
  </si>
  <si>
    <t>الأنشطة الأخرى للتعدين واستغلال المحاجر</t>
  </si>
  <si>
    <t>الصناعة التحويلية</t>
  </si>
  <si>
    <t>صُنع المنتجات الغذائية</t>
  </si>
  <si>
    <t>صُنع المشروبات</t>
  </si>
  <si>
    <t>الطباعة واستنساخ وسائط الأعلام المسجّلة</t>
  </si>
  <si>
    <t xml:space="preserve">صنع فحم الكوك والمنتجات النفطية المكررة </t>
  </si>
  <si>
    <t>صُنع المواد الكيميائية والمنتجات الكيميائية</t>
  </si>
  <si>
    <t>صنع منتجات المطاط واللدائن</t>
  </si>
  <si>
    <t xml:space="preserve">صنع منتجات المعادن اللافلزية الأخرى </t>
  </si>
  <si>
    <t>صنع الفلزات القاعدية</t>
  </si>
  <si>
    <t>إمدادات الكهرباء والغاز والبخار وتكييف الهواء</t>
  </si>
  <si>
    <t>إمدادات المياه وأنشطة الصرف الصحي وإدارة النفايات ومعالجتها</t>
  </si>
  <si>
    <t>تجميع المياه ومعالجتها وتوصيلها</t>
  </si>
  <si>
    <t>Mining and quarrying</t>
  </si>
  <si>
    <t>Extraction of crude petroleum and natural gas</t>
  </si>
  <si>
    <t>Other mining and quarrying</t>
  </si>
  <si>
    <t>Manufacture of food products</t>
  </si>
  <si>
    <t>Manufacture of beverages</t>
  </si>
  <si>
    <t>Printing and reproduction of recorded media</t>
  </si>
  <si>
    <t>Manufacture of coke and refined petroleum products</t>
  </si>
  <si>
    <t>Manufacture of chemicals and chemical products</t>
  </si>
  <si>
    <t>Manufacture of rubber and plastics products</t>
  </si>
  <si>
    <t>Manufacture of other non-metallic mineral products</t>
  </si>
  <si>
    <t>Manufacture of basic metals</t>
  </si>
  <si>
    <t>Electricity, gas, steam and air conditioning supply</t>
  </si>
  <si>
    <t>Water supply; sewerage, waste management and remediation activities</t>
  </si>
  <si>
    <t>Water collection, treatment and supply</t>
  </si>
  <si>
    <t>Index Number of Industerial Production</t>
  </si>
  <si>
    <t>الرقم القياسي العام لسعر المنتج</t>
  </si>
  <si>
    <t>Producer Price Index</t>
  </si>
  <si>
    <t>Table (108) Base Year = 2013</t>
  </si>
  <si>
    <t>جدول (109) سنة الاساس = 2013</t>
  </si>
  <si>
    <t>جدول (117)</t>
  </si>
  <si>
    <t>TABLE (117)</t>
  </si>
  <si>
    <t>إمدادات الكهرباء 
Electricity Supply</t>
  </si>
  <si>
    <t>إمدادات المياه 
Water Supply</t>
  </si>
  <si>
    <t xml:space="preserve">الرقم  القياسي العام </t>
  </si>
  <si>
    <t xml:space="preserve"> الأدوات الموسيقية ، وسلع اخرى قابلة للنقل غير مصنفة في مكان اخر </t>
  </si>
  <si>
    <t xml:space="preserve"> العدد والادوات المعدنية</t>
  </si>
  <si>
    <t xml:space="preserve"> الالات المستخدمة في الاغراض العامة </t>
  </si>
  <si>
    <t xml:space="preserve">الات مخصصة الغرض </t>
  </si>
  <si>
    <t xml:space="preserve"> الات المكاتب والمحاسبة والحسابات الالكترونية </t>
  </si>
  <si>
    <t>الآلات والاجهزة الكهربائية</t>
  </si>
  <si>
    <t xml:space="preserve"> معدات واجهوة الراديو والتلفزيون والاتصالات </t>
  </si>
  <si>
    <t xml:space="preserve"> الالات الطبية والاجهزة الدقيقة والادوات البصرية </t>
  </si>
  <si>
    <t xml:space="preserve"> معدات النقل </t>
  </si>
  <si>
    <t>Musical instruments and Other transportable goods n.e.c.</t>
  </si>
  <si>
    <t>Fabricated metal products, except machinery and equipment</t>
  </si>
  <si>
    <t>General-purpose machinery</t>
  </si>
  <si>
    <t>Special-purpose machinery</t>
  </si>
  <si>
    <t>Office, accounting and computing machinery</t>
  </si>
  <si>
    <t>Electrical machinery and apparatus Electric motors</t>
  </si>
  <si>
    <t>Radio, television and communication equipment</t>
  </si>
  <si>
    <t>Medical appliances, precision and optical instruments</t>
  </si>
  <si>
    <t>Transport equipment Motor vehicles,</t>
  </si>
  <si>
    <t xml:space="preserve"> العدد والادوات المعدنية
Fabricated metal products</t>
  </si>
  <si>
    <t xml:space="preserve"> الالات المستخدمة في الاغراض العامة 
General-purpose machinery</t>
  </si>
  <si>
    <t xml:space="preserve"> معدات واجهوة الراديو والتلفزيون والاتصالات 
Radio, television and communication equipment</t>
  </si>
  <si>
    <t xml:space="preserve"> الأدوات الموسيقية ، وسلع اخرى قابلة للنقل
transportable goods Musical instruments and Other 
</t>
  </si>
  <si>
    <t xml:space="preserve"> الالات الطبية 
 Medical appliances</t>
  </si>
  <si>
    <r>
      <t xml:space="preserve">الأوزان
</t>
    </r>
    <r>
      <rPr>
        <b/>
        <sz val="9"/>
        <rFont val="Arial"/>
        <family val="2"/>
      </rPr>
      <t>Weights</t>
    </r>
  </si>
  <si>
    <t>الرقم  القياسي العام
General Index</t>
  </si>
  <si>
    <t xml:space="preserve"> الأدوات الموسيقية ، وسلع اخرى قابلة للنقل غير مصنفة في مكان اخر
Special-purpose machines </t>
  </si>
  <si>
    <t xml:space="preserve"> العدد والادوات المعدنية
Mining and quarrying machinery and construction</t>
  </si>
  <si>
    <t xml:space="preserve"> الالات المستخدمة في الاغراض العامة
Moving , grading , levelling , scraping ,excavating , tamping  (including bulldozers)</t>
  </si>
  <si>
    <t>الات مخصصة الغرض
اOffice, Accounting and Computing machinery</t>
  </si>
  <si>
    <t xml:space="preserve"> الات المكاتب والمحاسبة والحسابات الالكترونية
Office and  Accounting machinery and parts and accessories</t>
  </si>
  <si>
    <t>الآلات والاجهزة الكهربائية
Computing machines and parts</t>
  </si>
  <si>
    <t xml:space="preserve"> معدات واجهوة الراديو والتلفزيون والاتصالات
Portable automatic data processing machines  such as laptops</t>
  </si>
  <si>
    <t xml:space="preserve"> الالات الطبية والاجهزة الدقيقة والادوات البصرية
 output units</t>
  </si>
  <si>
    <t xml:space="preserve"> معدات النقل
Machinery and electrical appliances</t>
  </si>
  <si>
    <r>
      <rPr>
        <b/>
        <sz val="10"/>
        <color theme="1"/>
        <rFont val="Arial"/>
        <family val="2"/>
      </rPr>
      <t>Graph (36)</t>
    </r>
    <r>
      <rPr>
        <b/>
        <sz val="12"/>
        <color theme="1"/>
        <rFont val="Arial"/>
        <family val="2"/>
      </rPr>
      <t xml:space="preserve"> شكل</t>
    </r>
  </si>
  <si>
    <t>Food, Beverages</t>
  </si>
  <si>
    <t>الرقم القياسي العام لأسعار الأستهلاك العائلي</t>
  </si>
  <si>
    <t>الرقم القياسي العام لاسعار الاستهلاك العائلي</t>
  </si>
  <si>
    <t xml:space="preserve">CPI Houshold  Consumption </t>
  </si>
  <si>
    <t>CPI Household consumption</t>
  </si>
  <si>
    <t xml:space="preserve">الربع الرابع
Q4 </t>
  </si>
  <si>
    <t xml:space="preserve">الربع الثالث
Q3 </t>
  </si>
  <si>
    <t xml:space="preserve">الربع الثاني
Q2 </t>
  </si>
  <si>
    <t xml:space="preserve">الربع الأول
Q1 </t>
  </si>
  <si>
    <r>
      <t xml:space="preserve">الاهميات النسبية
</t>
    </r>
    <r>
      <rPr>
        <b/>
        <sz val="10"/>
        <rFont val="Arial"/>
        <family val="2"/>
      </rPr>
      <t>Weights</t>
    </r>
  </si>
  <si>
    <t>النشاط الاقتصادي</t>
  </si>
  <si>
    <t>-$+</t>
  </si>
  <si>
    <r>
      <t xml:space="preserve">CHAPTER   XIV
</t>
    </r>
    <r>
      <rPr>
        <b/>
        <sz val="24"/>
        <rFont val="Bernard MT Condensed"/>
        <family val="1"/>
      </rPr>
      <t>PRICE AND PRICE INDEX STATISTICS</t>
    </r>
  </si>
  <si>
    <t>TABLE (118)</t>
  </si>
  <si>
    <t>جدول (118)</t>
  </si>
  <si>
    <r>
      <rPr>
        <b/>
        <sz val="10"/>
        <color theme="1"/>
        <rFont val="Arial"/>
        <family val="2"/>
      </rPr>
      <t>Graph (41)</t>
    </r>
    <r>
      <rPr>
        <b/>
        <sz val="12"/>
        <color theme="1"/>
        <rFont val="Arial"/>
        <family val="2"/>
      </rPr>
      <t xml:space="preserve"> شكل</t>
    </r>
  </si>
  <si>
    <t>TABLE (111) Base Year = 2013</t>
  </si>
  <si>
    <t>Code</t>
  </si>
  <si>
    <t>TABLE (110) Base Year = 2014</t>
  </si>
  <si>
    <t>جدول (110) سنة الاساس = 2013</t>
  </si>
  <si>
    <r>
      <rPr>
        <b/>
        <sz val="10"/>
        <color theme="1"/>
        <rFont val="Arial"/>
        <family val="2"/>
      </rPr>
      <t>Graph (40)</t>
    </r>
    <r>
      <rPr>
        <b/>
        <sz val="12"/>
        <color theme="1"/>
        <rFont val="Arial"/>
        <family val="2"/>
      </rPr>
      <t xml:space="preserve"> شكل</t>
    </r>
  </si>
  <si>
    <t>Table (109) Base Year = 2013</t>
  </si>
  <si>
    <r>
      <rPr>
        <b/>
        <sz val="10"/>
        <color theme="1"/>
        <rFont val="Arial"/>
        <family val="2"/>
      </rPr>
      <t>Graph (39)</t>
    </r>
    <r>
      <rPr>
        <b/>
        <sz val="12"/>
        <color theme="1"/>
        <rFont val="Arial"/>
        <family val="2"/>
      </rPr>
      <t xml:space="preserve"> شكل</t>
    </r>
  </si>
  <si>
    <r>
      <rPr>
        <b/>
        <sz val="10"/>
        <color theme="1"/>
        <rFont val="Arial"/>
        <family val="2"/>
      </rPr>
      <t>Graph (38)</t>
    </r>
    <r>
      <rPr>
        <b/>
        <sz val="12"/>
        <color theme="1"/>
        <rFont val="Arial"/>
        <family val="2"/>
      </rPr>
      <t xml:space="preserve"> شكل</t>
    </r>
  </si>
  <si>
    <t>TABLE (107) Base Year = 2013</t>
  </si>
  <si>
    <r>
      <rPr>
        <b/>
        <sz val="10"/>
        <color theme="1"/>
        <rFont val="Arial"/>
        <family val="2"/>
      </rPr>
      <t>Graph (37)</t>
    </r>
    <r>
      <rPr>
        <b/>
        <sz val="12"/>
        <color theme="1"/>
        <rFont val="Arial"/>
        <family val="2"/>
      </rPr>
      <t xml:space="preserve"> شكل</t>
    </r>
  </si>
  <si>
    <r>
      <t xml:space="preserve">Graph (35) </t>
    </r>
    <r>
      <rPr>
        <b/>
        <sz val="12"/>
        <color theme="1"/>
        <rFont val="Arial"/>
        <family val="2"/>
      </rPr>
      <t>شكل</t>
    </r>
  </si>
  <si>
    <t>This chapter includes data regarding expenditure and income indicators derived from the "Household Expenditure and Income Survey" in the State of Qatar which was conducted in 2017-2018 by the Authority of   of  Planning and Statistics on a sample of Qatari and non-Qatari households.</t>
  </si>
  <si>
    <t>يتضمن هذا الفصل بيانات عن مؤشرات محدثة عن الإنفاق والدخل وهي من نتائج بحث انفاق ودخل الأسرة في قطر والذي أجراه جهاز التخطيط والاحصاء  على عينة من الأسر القطرية وغير القطرية في عام 2017-2018 .</t>
  </si>
  <si>
    <t xml:space="preserve"> - بحث انفاق ودخل الأسرة 2017 - 2018 .</t>
  </si>
  <si>
    <t xml:space="preserve"> - Household Expenditure and Income Survey, 2017 - 2018</t>
  </si>
  <si>
    <t>الربع الأول
Q 1</t>
  </si>
  <si>
    <t>الربع الثاني
Q 2</t>
  </si>
  <si>
    <t>الربع الثالث
Q 3</t>
  </si>
  <si>
    <t>الربع الرابع
Q 4</t>
  </si>
  <si>
    <t>C</t>
  </si>
  <si>
    <t>15</t>
  </si>
  <si>
    <t>D</t>
  </si>
  <si>
    <t>21</t>
  </si>
  <si>
    <t>22</t>
  </si>
  <si>
    <t>23</t>
  </si>
  <si>
    <t>24</t>
  </si>
  <si>
    <t>32</t>
  </si>
  <si>
    <t>33</t>
  </si>
  <si>
    <t>34</t>
  </si>
  <si>
    <t>35</t>
  </si>
  <si>
    <t>36</t>
  </si>
  <si>
    <t>37</t>
  </si>
  <si>
    <t>41</t>
  </si>
  <si>
    <t>E</t>
  </si>
  <si>
    <t>17</t>
  </si>
  <si>
    <t>18</t>
  </si>
  <si>
    <t>0</t>
  </si>
  <si>
    <t>B</t>
  </si>
  <si>
    <t>19</t>
  </si>
  <si>
    <t>20</t>
  </si>
  <si>
    <t>المعادن الاساسية</t>
  </si>
  <si>
    <t>الاثاث والمنسوجات والأجهزة المنزلية
Furnishing, household equipment and Roitin Housholds maintainance</t>
  </si>
  <si>
    <t>الاتصالات
Communication</t>
  </si>
  <si>
    <t>التعليم
Education</t>
  </si>
  <si>
    <t>السلع والخدمات المتفرقة
Miscellaneous Gooda and Services</t>
  </si>
  <si>
    <t xml:space="preserve"> - 7000</t>
  </si>
  <si>
    <t>4</t>
  </si>
  <si>
    <t>55</t>
  </si>
  <si>
    <t>108</t>
  </si>
  <si>
    <t>131</t>
  </si>
  <si>
    <t>209</t>
  </si>
  <si>
    <t>196</t>
  </si>
  <si>
    <t>377</t>
  </si>
  <si>
    <t>329</t>
  </si>
  <si>
    <t>201</t>
  </si>
  <si>
    <t>116</t>
  </si>
  <si>
    <t>2017 - 2018</t>
  </si>
  <si>
    <t xml:space="preserve"> *متوسط دخل الأسرة القطرية الشهري بالريال حسب فئات الإنفاق لرب الأسرة والمصدر الرئيسي للدخل
2017 - 2018</t>
  </si>
  <si>
    <t>* Houshold Survey 2017-2018</t>
  </si>
  <si>
    <t xml:space="preserve">  *نتائج مسج دخل وإنفاق الأسرة 2017-2018 </t>
  </si>
  <si>
    <t xml:space="preserve">*متوسط دخل الأسرة غير القطرية الشهري بالريال حسب فئات الإنفاق لرب الأسرة والمصدر الرئيسي للدخل
2017 - 2018 </t>
  </si>
  <si>
    <t>- 3500</t>
  </si>
  <si>
    <t>69</t>
  </si>
  <si>
    <t>220</t>
  </si>
  <si>
    <t>373</t>
  </si>
  <si>
    <t>380</t>
  </si>
  <si>
    <t>304</t>
  </si>
  <si>
    <t>238</t>
  </si>
  <si>
    <t>154</t>
  </si>
  <si>
    <t>130</t>
  </si>
  <si>
    <t>58</t>
  </si>
  <si>
    <t>38</t>
  </si>
  <si>
    <t>14</t>
  </si>
  <si>
    <t>3</t>
  </si>
  <si>
    <t>1.19</t>
  </si>
  <si>
    <t xml:space="preserve"> - 3500</t>
  </si>
  <si>
    <r>
      <rPr>
        <b/>
        <sz val="10"/>
        <rFont val="Arial"/>
        <family val="2"/>
      </rPr>
      <t>أجور ورواتب</t>
    </r>
    <r>
      <rPr>
        <b/>
        <sz val="8"/>
        <rFont val="Arial"/>
        <family val="2"/>
      </rPr>
      <t xml:space="preserve">
Wages &amp; Salaries</t>
    </r>
  </si>
  <si>
    <r>
      <rPr>
        <b/>
        <sz val="10"/>
        <rFont val="Arial"/>
        <family val="2"/>
      </rPr>
      <t>عدد أسر العينة</t>
    </r>
    <r>
      <rPr>
        <b/>
        <sz val="8"/>
        <rFont val="Arial"/>
        <family val="2"/>
      </rPr>
      <t xml:space="preserve">
No. of HH in The Sample</t>
    </r>
  </si>
  <si>
    <r>
      <rPr>
        <b/>
        <sz val="10"/>
        <rFont val="Arial"/>
        <family val="2"/>
      </rPr>
      <t>متوسط حجم الأسرة</t>
    </r>
    <r>
      <rPr>
        <b/>
        <sz val="8"/>
        <rFont val="Arial"/>
        <family val="2"/>
      </rPr>
      <t xml:space="preserve">
Average HH size</t>
    </r>
  </si>
  <si>
    <r>
      <rPr>
        <b/>
        <sz val="10"/>
        <rFont val="Arial"/>
        <family val="2"/>
      </rPr>
      <t>مشاريع خاصة ومهن حرة</t>
    </r>
    <r>
      <rPr>
        <b/>
        <sz val="8"/>
        <rFont val="Arial"/>
        <family val="2"/>
      </rPr>
      <t xml:space="preserve"> 
Employer &amp; Own Account Worker</t>
    </r>
  </si>
  <si>
    <r>
      <rPr>
        <b/>
        <sz val="10"/>
        <rFont val="Arial"/>
        <family val="2"/>
      </rPr>
      <t>دخول ممتلكات</t>
    </r>
    <r>
      <rPr>
        <b/>
        <sz val="8"/>
        <rFont val="Arial"/>
        <family val="2"/>
      </rPr>
      <t xml:space="preserve">
Property Income </t>
    </r>
  </si>
  <si>
    <r>
      <rPr>
        <b/>
        <sz val="10"/>
        <rFont val="Arial"/>
        <family val="2"/>
      </rPr>
      <t>المجموع</t>
    </r>
    <r>
      <rPr>
        <b/>
        <sz val="8"/>
        <rFont val="Arial"/>
        <family val="2"/>
      </rPr>
      <t xml:space="preserve">
Total</t>
    </r>
  </si>
  <si>
    <t xml:space="preserve">*متوسط دخل الأسرة الشهري بالريال حسب فئات الإنفاق لرب الأسرة والمصدر الرئيسي للدخل
2017 - 2018 </t>
  </si>
  <si>
    <t>391</t>
  </si>
  <si>
    <t>322</t>
  </si>
  <si>
    <t>259</t>
  </si>
  <si>
    <t>233</t>
  </si>
  <si>
    <t>166</t>
  </si>
  <si>
    <t>169</t>
  </si>
  <si>
    <t>245</t>
  </si>
  <si>
    <t>216</t>
  </si>
  <si>
    <t>401</t>
  </si>
  <si>
    <t>343</t>
  </si>
  <si>
    <t>119</t>
  </si>
  <si>
    <r>
      <t xml:space="preserve">المصدر الرئيسي للدخل
</t>
    </r>
    <r>
      <rPr>
        <b/>
        <sz val="8"/>
        <rFont val="Arial"/>
        <family val="2"/>
      </rPr>
      <t>Main Source of Income</t>
    </r>
  </si>
  <si>
    <r>
      <rPr>
        <b/>
        <sz val="10"/>
        <rFont val="Arial"/>
        <family val="2"/>
      </rPr>
      <t>معاشات تقاعدية</t>
    </r>
    <r>
      <rPr>
        <b/>
        <sz val="8"/>
        <rFont val="Arial"/>
        <family val="2"/>
      </rPr>
      <t xml:space="preserve">
Pension</t>
    </r>
  </si>
  <si>
    <r>
      <rPr>
        <b/>
        <sz val="10"/>
        <rFont val="Arial"/>
        <family val="2"/>
      </rPr>
      <t>تحويلات أو مصادر اخرى</t>
    </r>
    <r>
      <rPr>
        <b/>
        <sz val="8"/>
        <rFont val="Arial"/>
        <family val="2"/>
      </rPr>
      <t xml:space="preserve"> 
Transfers &amp; Others</t>
    </r>
  </si>
  <si>
    <t>ج - الاستهلاك الكلي من الطعام   أ + ب</t>
  </si>
  <si>
    <t>النقل</t>
  </si>
  <si>
    <t>هـ - الإنتاج الذاتي من غير الطعام - الإيجار المقدر للمسكن المملوك</t>
  </si>
  <si>
    <t>و - الاستهلاك الكلي من غير الطعام  د + هـ</t>
  </si>
  <si>
    <t>ز - مجموع الاستهلاك الكلي  ج + و</t>
  </si>
  <si>
    <t>ح   التحويلات النقدية المدفوعة داخل البلاد +</t>
  </si>
  <si>
    <t>ط   نفقات غير استهلاكية +</t>
  </si>
  <si>
    <t>الإنفاق النقدي الكلي  ز – ب – هـ +ح + ط</t>
  </si>
  <si>
    <r>
      <t xml:space="preserve">غير قطرية
Non </t>
    </r>
    <r>
      <rPr>
        <b/>
        <sz val="8"/>
        <rFont val="Arial"/>
        <family val="2"/>
      </rPr>
      <t>Qatari</t>
    </r>
  </si>
  <si>
    <t>A – Food Cash Expenditure</t>
  </si>
  <si>
    <t>B – Own produced food consumed or given away</t>
  </si>
  <si>
    <t>F – Total Non-Food Consumption (D + E )</t>
  </si>
  <si>
    <t>Total Cash Expenditure  (G - B - E + H + I)</t>
  </si>
  <si>
    <t>ــ الإنتاج الذاتي من الطعام   ,  ب</t>
  </si>
  <si>
    <t>ــ الإنتاج الذاتي من غير الطعام  ، هــ</t>
  </si>
  <si>
    <t>- Own Produced Food (B)</t>
  </si>
  <si>
    <t>H  Cash Transfer (In Qatar) +</t>
  </si>
  <si>
    <t>I Non-Consumption Expenditure +</t>
  </si>
  <si>
    <t>*متوسط إنفاق واستهلاك الأسرة الشهري بالريال حسب مجموعات السلع والخدمات والجنسية
2017 - 2018</t>
  </si>
  <si>
    <t>أ - الإنفاق النقدي على مجموعات الطعام</t>
  </si>
  <si>
    <t xml:space="preserve">       * AVERAGE MONTHLY HOUSEHOLD EXPENDITURE &amp; CONSUMPTION (IN Q.R) BY GROUPS OF COMMODITIES,
SERVICES &amp; NATIONALITY</t>
  </si>
  <si>
    <t xml:space="preserve">- Own Produced Non-Food Products in Kind (E) </t>
  </si>
  <si>
    <t>*متوسط إنفاق واستهلاك الفرد القطري الشهري بالريال حسب مجموعات السلع والخدمات وحجم الأسرة
2017 - 2018</t>
  </si>
  <si>
    <t xml:space="preserve">      *AVERAGE MONTHLY QATARI HOUSEHOLD EXPENDITURE &amp; CONSUMPTION (IN Q.R) BY GROUPS OF COMMODITIES,
SERVICES &amp; HOUSEHOLD SIZE</t>
  </si>
  <si>
    <t>1458.06</t>
  </si>
  <si>
    <t>1080.32</t>
  </si>
  <si>
    <t>1599.19</t>
  </si>
  <si>
    <t>*متوسط إنفاق واستهلاك الفرد غير القطري الشهري بالريال حسب مجموعات السلع والخدمات وحجم الأسرة
2017 - 2018</t>
  </si>
  <si>
    <t xml:space="preserve"> *نتائج مسج دخل وإنفاق الأسرة 2017-2018 </t>
  </si>
  <si>
    <t>*متوسط إنفاق واستهلاك الفرد الشهري بالريال حسب مجموعات السلع والخدمات وحجم الأسرة
2017 - 2018</t>
  </si>
  <si>
    <t xml:space="preserve">    * AVERAGE MONTHLY PER CAPITA EXPENDITURE &amp; CONSUMPTION (IN Q.R) BY GROUPS OF COMMODITIES,
SERVICES &amp; HOUSEHOLD SIZE</t>
  </si>
  <si>
    <t>1307.45</t>
  </si>
  <si>
    <t>958.57</t>
  </si>
  <si>
    <t>653.81</t>
  </si>
  <si>
    <t>جدول (106)  , 2018=100</t>
  </si>
  <si>
    <t xml:space="preserve">TABLE (106)  , 2018=100                                                                                                                                                                                                                                                                                                              </t>
  </si>
  <si>
    <t>جدول (105) سنة الأساس : 2018</t>
  </si>
  <si>
    <t xml:space="preserve">TABLE (105) Base year : 2018                                                                                                                                                                                                                                                                                                                                                         </t>
  </si>
  <si>
    <t>جدول (104) سنة الأساس : 2018</t>
  </si>
  <si>
    <t xml:space="preserve">TABLE (104) Base year : 2018                                                                                                                                                                                                                                                                                                                                                        </t>
  </si>
  <si>
    <t xml:space="preserve">  *نتائج مسح دخل وإنفاق الأسرة 2017-2018 </t>
  </si>
  <si>
    <t>2019 - 2021</t>
  </si>
  <si>
    <t>الربع الأول
Q1 
2021</t>
  </si>
  <si>
    <t>الربع الثاني
Q2 
2021</t>
  </si>
  <si>
    <t>الربع الثالث
Q3 
2021</t>
  </si>
  <si>
    <t>الربع الرابع
Q4 
2021</t>
  </si>
  <si>
    <t>السلسة الزمنية للرقم  القياسي لأسعار المنتج 
المستوى الثاني 
2019 - 2021</t>
  </si>
  <si>
    <t>الرقم القياسي لسعر المنتج الربع سنوي والسنوي
المستوى الثاني 
2021</t>
  </si>
  <si>
    <t>Q4-21/
Q4-20</t>
  </si>
  <si>
    <t>Q3-21/
Q3-20</t>
  </si>
  <si>
    <t>Q1-21/
Q1-20</t>
  </si>
  <si>
    <t>Q2-21/
Q2-20</t>
  </si>
  <si>
    <t>QUARTERLY AND ANNUAL PPI INDEX
SECOND LEVEL
2021</t>
  </si>
  <si>
    <t>الرقم القياسي للإنتاج الصناعي الربع سنوي والسنوي
المستوى الثاني 
2021</t>
  </si>
  <si>
    <t>QUARTERLY AND ANNUAL IPI INDEX
SECOND LEVEL
2021</t>
  </si>
  <si>
    <t xml:space="preserve">   ANNUAL MACHINERY AND EQUPMENT PRICE INDEX 
FOURTH LEVEL
2019-2021</t>
  </si>
  <si>
    <t>الرقم القياسي لاسعار الالات والمعدات النصف السنوي
المستوى الرابع 
  2021</t>
  </si>
  <si>
    <t xml:space="preserve">   SEMI-ANNUAL MEPI
FOURTH LEVEL
2021</t>
  </si>
  <si>
    <t xml:space="preserve"> الرقم القياسي لأسعار الالات والمعدات السنوي 
المستوى الرابع 
2019-2021</t>
  </si>
  <si>
    <t xml:space="preserve"> TIME SERIES OF PRODUCER PRICE INDEX 
Second Level
2019 - 2021</t>
  </si>
  <si>
    <t>وقد استخدمت نسب الإنفاق على السلع والخدمات المستخرجة من البحث المشار اليه أعلاه في حساب الرقم القياسي لأسعار المستهلك   إبتداءً شهر يناير 2020، وباستخدام صيغة لاسبير للأسعار .</t>
  </si>
  <si>
    <t>Ratios of expenditure on goods and services which were derived from the above mentioned survey were used in the derivation of the Consumer Price Index for the month of January 2020 using Laspeyre's Price Formula.</t>
  </si>
  <si>
    <t xml:space="preserve">ويشمـل هذا الفصل على الرقم  القياسي لأسعار  المستهلك 2021  محسوب على سنة الأساس 2018  ، كما يشمل الرقم القياسي لأسعار المنتج 2021 ,  والرقم القياسي للإنتاج الكمي2021، والرقم القياسي للألات والمعدات 2021، وكل من المؤشرات الثلاث  محسوبة على سنة الأساس2013. </t>
  </si>
  <si>
    <t>-</t>
  </si>
  <si>
    <t>السنوي
Annual</t>
  </si>
  <si>
    <t>This chapter includes consumer prices index for 2021 calculated on 2018 as base year, Also  a producer price Index 2021, Industrial prodcuction index 2021  and machinary and equipment price index 2021, all of three mentioned indicators are based 2013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</si>
</sst>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quot;ر.ق.‏&quot;\ * #,##0_-;_-&quot;ر.ق.‏&quot;\ * #,##0\-;_-&quot;ر.ق.‏&quot;\ * &quot;-&quot;_-;_-@_-"/>
    <numFmt numFmtId="165" formatCode="_-&quot;ر.ق.‏&quot;\ * #,##0.00_-;_-&quot;ر.ق.‏&quot;\ * #,##0.00\-;_-&quot;ر.ق.‏&quot;\ * &quot;-&quot;??_-;_-@_-"/>
    <numFmt numFmtId="166" formatCode="_-* #,##0.00_-;_-* #,##0.00\-;_-* &quot;-&quot;??_-;_-@_-"/>
    <numFmt numFmtId="167" formatCode="0.0"/>
    <numFmt numFmtId="168" formatCode="0.0%"/>
    <numFmt numFmtId="169" formatCode="_(* #,##0_);_(* \(#,##0\);_(* &quot;-&quot;??_);_(@_)"/>
    <numFmt numFmtId="170" formatCode="00"/>
    <numFmt numFmtId="171" formatCode="_-* #,##0.0_-;_-* #,##0.0\-;_-* &quot;-&quot;??_-;_-@_-"/>
    <numFmt numFmtId="172" formatCode="_(* #,##0.0_);_(* \(#,##0.0\);_(* &quot;-&quot;?_);_(@_)"/>
    <numFmt numFmtId="173" formatCode="_-* #,##0_-;_-* #,##0\-;_-* &quot;-&quot;??_-;_-@_-"/>
    <numFmt numFmtId="174" formatCode="_-* #,##0.0_-;_-* #,##0.0\-;_-* &quot;-&quot;?_-;_-@_-"/>
  </numFmts>
  <fonts count="73">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1"/>
      <name val="Arial (Arabic)"/>
      <family val="2"/>
      <charset val="178"/>
    </font>
    <font>
      <b/>
      <sz val="10"/>
      <name val="Arial"/>
      <family val="2"/>
    </font>
    <font>
      <sz val="12"/>
      <name val="Arial"/>
      <family val="2"/>
    </font>
    <font>
      <sz val="8"/>
      <name val="Arial"/>
      <family val="2"/>
    </font>
    <font>
      <b/>
      <sz val="12"/>
      <name val="Arial"/>
      <family val="2"/>
    </font>
    <font>
      <b/>
      <sz val="14"/>
      <color indexed="12"/>
      <name val="Arial"/>
      <family val="2"/>
    </font>
    <font>
      <b/>
      <sz val="12"/>
      <color indexed="12"/>
      <name val="Arial"/>
      <family val="2"/>
    </font>
    <font>
      <b/>
      <sz val="9"/>
      <name val="Arial"/>
      <family val="2"/>
    </font>
    <font>
      <b/>
      <sz val="12"/>
      <name val="Arial"/>
      <family val="2"/>
      <charset val="178"/>
    </font>
    <font>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0"/>
      <color indexed="8"/>
      <name val="Arial"/>
      <family val="2"/>
    </font>
    <font>
      <b/>
      <sz val="12"/>
      <color indexed="8"/>
      <name val="Arial"/>
      <family val="2"/>
    </font>
    <font>
      <sz val="11"/>
      <color indexed="8"/>
      <name val="Arial"/>
      <family val="2"/>
    </font>
    <font>
      <b/>
      <sz val="11"/>
      <color indexed="25"/>
      <name val="Arial"/>
      <family val="2"/>
    </font>
    <font>
      <b/>
      <sz val="16"/>
      <name val="Arial"/>
      <family val="2"/>
    </font>
    <font>
      <b/>
      <sz val="14"/>
      <color indexed="25"/>
      <name val="Arial"/>
      <family val="2"/>
    </font>
    <font>
      <sz val="11"/>
      <color indexed="8"/>
      <name val="Calibri"/>
      <family val="2"/>
    </font>
    <font>
      <sz val="11"/>
      <color indexed="8"/>
      <name val="Arial"/>
      <family val="2"/>
    </font>
    <font>
      <b/>
      <sz val="11"/>
      <color indexed="8"/>
      <name val="Arial"/>
      <family val="2"/>
    </font>
    <font>
      <sz val="10"/>
      <color indexed="8"/>
      <name val="Arial"/>
      <family val="2"/>
    </font>
    <font>
      <b/>
      <sz val="16"/>
      <color indexed="8"/>
      <name val="Arial"/>
      <family val="2"/>
    </font>
    <font>
      <b/>
      <sz val="14"/>
      <name val="Arial"/>
      <family val="2"/>
    </font>
    <font>
      <sz val="12"/>
      <color indexed="8"/>
      <name val="Arial"/>
      <family val="2"/>
    </font>
    <font>
      <b/>
      <sz val="8"/>
      <color indexed="8"/>
      <name val="Arial"/>
      <family val="2"/>
    </font>
    <font>
      <sz val="9"/>
      <name val="Arial"/>
      <family val="2"/>
    </font>
    <font>
      <b/>
      <sz val="11"/>
      <name val="Arial"/>
      <family val="2"/>
    </font>
    <font>
      <sz val="11"/>
      <name val="Arial"/>
      <family val="2"/>
    </font>
    <font>
      <sz val="11"/>
      <color theme="1"/>
      <name val="Calibri"/>
      <family val="2"/>
      <charset val="178"/>
      <scheme val="minor"/>
    </font>
    <font>
      <sz val="11"/>
      <color theme="1"/>
      <name val="Calibri"/>
      <family val="2"/>
      <scheme val="minor"/>
    </font>
    <font>
      <b/>
      <sz val="18"/>
      <color theme="3"/>
      <name val="Cambria"/>
      <family val="2"/>
      <charset val="178"/>
      <scheme val="major"/>
    </font>
    <font>
      <sz val="11"/>
      <color rgb="FF0000FF"/>
      <name val="Arial"/>
      <family val="2"/>
    </font>
    <font>
      <sz val="11"/>
      <color theme="1"/>
      <name val="Arial"/>
      <family val="2"/>
    </font>
    <font>
      <b/>
      <sz val="11"/>
      <color theme="1"/>
      <name val="Arial"/>
      <family val="2"/>
    </font>
    <font>
      <sz val="10"/>
      <color theme="1"/>
      <name val="Calibri"/>
      <family val="2"/>
      <scheme val="minor"/>
    </font>
    <font>
      <b/>
      <sz val="10"/>
      <color theme="1"/>
      <name val="Arial"/>
      <family val="2"/>
    </font>
    <font>
      <sz val="10"/>
      <name val="Arial"/>
      <family val="2"/>
    </font>
    <font>
      <b/>
      <sz val="14"/>
      <color theme="1"/>
      <name val="Calibri"/>
      <family val="2"/>
      <scheme val="minor"/>
    </font>
    <font>
      <b/>
      <sz val="12"/>
      <color theme="1"/>
      <name val="Calibri"/>
      <family val="2"/>
      <scheme val="minor"/>
    </font>
    <font>
      <sz val="10"/>
      <name val="Traditional Arabic"/>
      <family val="1"/>
    </font>
    <font>
      <i/>
      <sz val="10"/>
      <name val="Arial"/>
      <family val="2"/>
    </font>
    <font>
      <sz val="10"/>
      <name val="Arial"/>
      <family val="2"/>
    </font>
    <font>
      <b/>
      <sz val="16"/>
      <color theme="1"/>
      <name val="Calibri"/>
      <family val="2"/>
      <scheme val="minor"/>
    </font>
    <font>
      <b/>
      <sz val="14"/>
      <color theme="4"/>
      <name val="Calibri"/>
      <family val="2"/>
      <scheme val="minor"/>
    </font>
    <font>
      <b/>
      <sz val="12"/>
      <color theme="4"/>
      <name val="Calibri"/>
      <family val="2"/>
      <scheme val="minor"/>
    </font>
    <font>
      <sz val="12"/>
      <color theme="1"/>
      <name val="Calibri"/>
      <family val="2"/>
      <scheme val="minor"/>
    </font>
    <font>
      <b/>
      <sz val="11"/>
      <color theme="1"/>
      <name val="Calibri"/>
      <family val="2"/>
      <scheme val="minor"/>
    </font>
    <font>
      <sz val="12"/>
      <color theme="1"/>
      <name val="Calibri"/>
      <family val="2"/>
      <charset val="178"/>
      <scheme val="minor"/>
    </font>
    <font>
      <b/>
      <sz val="14"/>
      <name val="Calibri"/>
      <family val="2"/>
      <scheme val="minor"/>
    </font>
    <font>
      <b/>
      <sz val="12"/>
      <color theme="1"/>
      <name val="Arial"/>
      <family val="2"/>
    </font>
    <font>
      <b/>
      <sz val="16"/>
      <color theme="1"/>
      <name val="Arial"/>
      <family val="2"/>
    </font>
    <font>
      <sz val="11"/>
      <name val="Sakkal Majalla"/>
      <charset val="178"/>
    </font>
    <font>
      <b/>
      <sz val="12"/>
      <name val="Sakkal Majalla"/>
      <charset val="178"/>
    </font>
    <font>
      <b/>
      <sz val="11"/>
      <name val="Sakkal Majalla"/>
      <charset val="178"/>
    </font>
    <font>
      <sz val="10"/>
      <color theme="1"/>
      <name val="Arial"/>
      <family val="2"/>
    </font>
    <font>
      <b/>
      <sz val="8"/>
      <color theme="1"/>
      <name val="Arial"/>
      <family val="2"/>
    </font>
    <font>
      <b/>
      <sz val="48"/>
      <color rgb="FF000000"/>
      <name val="AGA Arabesque Desktop"/>
      <charset val="2"/>
    </font>
    <font>
      <b/>
      <sz val="24"/>
      <name val="Sultan bold"/>
      <charset val="178"/>
    </font>
    <font>
      <b/>
      <sz val="18"/>
      <name val="Bernard MT Condensed"/>
      <family val="1"/>
    </font>
    <font>
      <b/>
      <sz val="24"/>
      <name val="Bernard MT Condensed"/>
      <family val="1"/>
    </font>
    <font>
      <b/>
      <sz val="16"/>
      <name val="Sultan bold"/>
      <charset val="178"/>
    </font>
    <font>
      <sz val="11"/>
      <name val="Arial Black"/>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mediumGray">
        <fgColor indexed="9"/>
        <bgColor theme="2"/>
      </patternFill>
    </fill>
    <fill>
      <patternFill patternType="solid">
        <fgColor rgb="FFEEECE1"/>
        <bgColor indexed="64"/>
      </patternFill>
    </fill>
    <fill>
      <patternFill patternType="solid">
        <fgColor rgb="FFFFFFFF"/>
        <bgColor indexed="64"/>
      </patternFill>
    </fill>
  </fills>
  <borders count="52">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5"/>
      </left>
      <right/>
      <top style="thin">
        <color indexed="8"/>
      </top>
      <bottom/>
      <diagonal/>
    </border>
    <border>
      <left style="thin">
        <color indexed="65"/>
      </left>
      <right/>
      <top style="thin">
        <color indexed="65"/>
      </top>
      <bottom/>
      <diagonal/>
    </border>
    <border>
      <left style="thin">
        <color indexed="8"/>
      </left>
      <right/>
      <top style="thin">
        <color indexed="65"/>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bottom/>
      <diagonal/>
    </border>
    <border>
      <left/>
      <right/>
      <top/>
      <bottom style="thin">
        <color indexed="64"/>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bottom style="thick">
        <color rgb="FFFFFFF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n">
        <color indexed="64"/>
      </bottom>
      <diagonal/>
    </border>
    <border>
      <left/>
      <right/>
      <top style="thin">
        <color indexed="64"/>
      </top>
      <bottom/>
      <diagonal/>
    </border>
    <border>
      <left style="thick">
        <color theme="0"/>
      </left>
      <right/>
      <top style="thin">
        <color indexed="64"/>
      </top>
      <bottom/>
      <diagonal/>
    </border>
    <border>
      <left/>
      <right style="thick">
        <color theme="0"/>
      </right>
      <top/>
      <bottom style="thick">
        <color theme="0"/>
      </bottom>
      <diagonal/>
    </border>
    <border>
      <left/>
      <right style="thick">
        <color theme="0"/>
      </right>
      <top/>
      <bottom style="thin">
        <color indexed="64"/>
      </bottom>
      <diagonal/>
    </border>
    <border>
      <left/>
      <right style="thick">
        <color theme="0"/>
      </right>
      <top style="thin">
        <color indexed="64"/>
      </top>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bottom style="thick">
        <color theme="0"/>
      </bottom>
      <diagonal/>
    </border>
    <border>
      <left/>
      <right style="thick">
        <color theme="0"/>
      </right>
      <top style="thick">
        <color theme="0"/>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ck">
        <color rgb="FFFFFFFF"/>
      </left>
      <right style="thick">
        <color rgb="FFFFFFFF"/>
      </right>
      <top/>
      <bottom style="thin">
        <color indexed="64"/>
      </bottom>
      <diagonal/>
    </border>
    <border>
      <left style="thick">
        <color rgb="FFFFFFFF"/>
      </left>
      <right style="thick">
        <color rgb="FFFFFFFF"/>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style="thick">
        <color theme="0"/>
      </bottom>
      <diagonal/>
    </border>
    <border>
      <left/>
      <right/>
      <top style="thick">
        <color theme="0"/>
      </top>
      <bottom/>
      <diagonal/>
    </border>
    <border>
      <left style="thick">
        <color theme="0"/>
      </left>
      <right style="thick">
        <color theme="0"/>
      </right>
      <top style="thick">
        <color theme="0"/>
      </top>
      <bottom/>
      <diagonal/>
    </border>
  </borders>
  <cellStyleXfs count="90">
    <xf numFmtId="0" fontId="0" fillId="0" borderId="0"/>
    <xf numFmtId="0" fontId="11" fillId="0" borderId="0" applyAlignment="0">
      <alignment horizontal="centerContinuous" vertical="center"/>
    </xf>
    <xf numFmtId="0" fontId="12" fillId="0" borderId="0" applyAlignment="0">
      <alignment horizontal="centerContinuous" vertical="center"/>
    </xf>
    <xf numFmtId="0" fontId="10" fillId="2" borderId="1">
      <alignment horizontal="right" vertical="center" wrapText="1"/>
    </xf>
    <xf numFmtId="1" fontId="13" fillId="2" borderId="2">
      <alignment horizontal="left" vertical="center" wrapText="1"/>
    </xf>
    <xf numFmtId="1" fontId="14" fillId="2" borderId="3">
      <alignment horizontal="center" vertical="center"/>
    </xf>
    <xf numFmtId="0" fontId="15" fillId="2" borderId="3">
      <alignment horizontal="center" vertical="center" wrapText="1"/>
    </xf>
    <xf numFmtId="0" fontId="16" fillId="2" borderId="3">
      <alignment horizontal="center" vertical="center" wrapText="1"/>
    </xf>
    <xf numFmtId="0" fontId="4" fillId="0" borderId="0">
      <alignment horizontal="center" vertical="center" readingOrder="2"/>
    </xf>
    <xf numFmtId="0" fontId="17" fillId="0" borderId="0">
      <alignment horizontal="left" vertical="center"/>
    </xf>
    <xf numFmtId="0" fontId="4"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 fillId="0" borderId="0"/>
    <xf numFmtId="0" fontId="4" fillId="0" borderId="0"/>
    <xf numFmtId="0" fontId="18" fillId="0" borderId="0">
      <alignment horizontal="right" vertical="center"/>
    </xf>
    <xf numFmtId="0" fontId="19" fillId="0" borderId="0">
      <alignment horizontal="left" vertical="center"/>
    </xf>
    <xf numFmtId="9" fontId="3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0" fillId="0" borderId="0">
      <alignment horizontal="right" vertical="center"/>
    </xf>
    <xf numFmtId="0" fontId="4" fillId="0" borderId="0">
      <alignment horizontal="left" vertical="center"/>
    </xf>
    <xf numFmtId="0" fontId="41" fillId="0" borderId="0" applyNumberFormat="0" applyFill="0" applyBorder="0" applyAlignment="0" applyProtection="0"/>
    <xf numFmtId="0" fontId="20" fillId="2" borderId="3" applyAlignment="0">
      <alignment horizontal="center" vertical="center"/>
    </xf>
    <xf numFmtId="0" fontId="18" fillId="0" borderId="4">
      <alignment horizontal="right" vertical="center" indent="1"/>
    </xf>
    <xf numFmtId="0" fontId="10" fillId="2" borderId="4">
      <alignment horizontal="right" vertical="center" wrapText="1" indent="1" readingOrder="2"/>
    </xf>
    <xf numFmtId="0" fontId="21" fillId="0" borderId="4">
      <alignment horizontal="right" vertical="center" indent="1"/>
    </xf>
    <xf numFmtId="0" fontId="21" fillId="2" borderId="4">
      <alignment horizontal="left" vertical="center" wrapText="1" indent="1"/>
    </xf>
    <xf numFmtId="0" fontId="21" fillId="0" borderId="5">
      <alignment horizontal="left" vertical="center"/>
    </xf>
    <xf numFmtId="0" fontId="21" fillId="0" borderId="6">
      <alignment horizontal="left" vertical="center"/>
    </xf>
    <xf numFmtId="0" fontId="6" fillId="0" borderId="7">
      <alignment horizontal="right" vertical="center" wrapText="1" readingOrder="2"/>
    </xf>
    <xf numFmtId="0" fontId="3" fillId="0" borderId="0"/>
    <xf numFmtId="0" fontId="47"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50" fillId="0" borderId="0"/>
    <xf numFmtId="0" fontId="4" fillId="0" borderId="0"/>
    <xf numFmtId="0" fontId="10" fillId="2" borderId="4">
      <alignment horizontal="right" vertical="center" wrapText="1" indent="1" readingOrder="2"/>
    </xf>
    <xf numFmtId="0" fontId="4" fillId="0" borderId="0"/>
    <xf numFmtId="164" fontId="4" fillId="0" borderId="0" applyFont="0" applyFill="0" applyBorder="0" applyAlignment="0" applyProtection="0"/>
    <xf numFmtId="165" fontId="4" fillId="0" borderId="0" applyFont="0" applyFill="0" applyBorder="0" applyAlignment="0" applyProtection="0"/>
    <xf numFmtId="0" fontId="2" fillId="0" borderId="0"/>
    <xf numFmtId="0" fontId="52" fillId="0" borderId="0"/>
    <xf numFmtId="0" fontId="6" fillId="0" borderId="26">
      <alignment horizontal="right" vertical="center" wrapText="1" readingOrder="2"/>
    </xf>
    <xf numFmtId="0" fontId="2" fillId="0" borderId="0"/>
    <xf numFmtId="9" fontId="2" fillId="0" borderId="0" applyFont="0" applyFill="0" applyBorder="0" applyAlignment="0" applyProtection="0"/>
    <xf numFmtId="0" fontId="6" fillId="0" borderId="27">
      <alignment horizontal="right" vertical="center" wrapText="1" readingOrder="2"/>
    </xf>
    <xf numFmtId="0" fontId="2" fillId="0" borderId="0"/>
    <xf numFmtId="166" fontId="39" fillId="0" borderId="0" applyFont="0" applyFill="0" applyBorder="0" applyAlignment="0" applyProtection="0"/>
    <xf numFmtId="0" fontId="4" fillId="0" borderId="0"/>
    <xf numFmtId="43" fontId="4" fillId="0" borderId="0" applyFont="0" applyFill="0" applyBorder="0" applyAlignment="0" applyProtection="0"/>
    <xf numFmtId="0" fontId="2" fillId="0" borderId="0"/>
    <xf numFmtId="0" fontId="4" fillId="0" borderId="0"/>
    <xf numFmtId="0" fontId="1" fillId="0" borderId="0"/>
    <xf numFmtId="0" fontId="39" fillId="0" borderId="0"/>
  </cellStyleXfs>
  <cellXfs count="560">
    <xf numFmtId="0" fontId="0" fillId="0" borderId="0" xfId="0"/>
    <xf numFmtId="0" fontId="4" fillId="0" borderId="0" xfId="17"/>
    <xf numFmtId="0" fontId="8" fillId="0" borderId="0" xfId="17" applyFont="1"/>
    <xf numFmtId="0" fontId="9" fillId="0" borderId="0" xfId="17" applyFont="1"/>
    <xf numFmtId="0" fontId="9" fillId="0" borderId="0" xfId="18" applyFont="1" applyBorder="1" applyAlignment="1">
      <alignment vertical="center"/>
    </xf>
    <xf numFmtId="0" fontId="4" fillId="0" borderId="0" xfId="18" applyFont="1" applyBorder="1" applyAlignment="1">
      <alignment horizontal="center" vertical="center"/>
    </xf>
    <xf numFmtId="0" fontId="24" fillId="0" borderId="0" xfId="17" applyFont="1" applyAlignment="1">
      <alignment vertical="center"/>
    </xf>
    <xf numFmtId="0" fontId="25" fillId="0" borderId="0" xfId="17" applyFont="1" applyAlignment="1">
      <alignment vertical="center" wrapText="1" readingOrder="1"/>
    </xf>
    <xf numFmtId="0" fontId="24" fillId="3" borderId="0" xfId="17" applyFont="1" applyFill="1" applyBorder="1" applyAlignment="1">
      <alignment vertical="center"/>
    </xf>
    <xf numFmtId="0" fontId="29" fillId="0" borderId="0" xfId="0" applyFont="1"/>
    <xf numFmtId="0" fontId="29" fillId="0" borderId="0" xfId="0" applyFont="1" applyAlignment="1">
      <alignment horizontal="center" vertical="center"/>
    </xf>
    <xf numFmtId="0" fontId="30" fillId="0" borderId="0" xfId="0" applyFont="1" applyBorder="1" applyAlignment="1">
      <alignment vertical="center" wrapText="1"/>
    </xf>
    <xf numFmtId="0" fontId="29" fillId="0" borderId="0" xfId="0" applyFont="1" applyFill="1"/>
    <xf numFmtId="0" fontId="42" fillId="0" borderId="0" xfId="18" applyFont="1" applyAlignment="1">
      <alignment vertical="center"/>
    </xf>
    <xf numFmtId="0" fontId="42" fillId="0" borderId="0" xfId="18" applyFont="1" applyBorder="1" applyAlignment="1">
      <alignment vertical="center"/>
    </xf>
    <xf numFmtId="0" fontId="43" fillId="0" borderId="0" xfId="18" applyFont="1" applyAlignment="1">
      <alignment vertical="center"/>
    </xf>
    <xf numFmtId="0" fontId="43" fillId="0" borderId="0" xfId="18" applyFont="1" applyBorder="1" applyAlignment="1">
      <alignment vertical="center"/>
    </xf>
    <xf numFmtId="0" fontId="33" fillId="0" borderId="0" xfId="18" applyFont="1" applyAlignment="1">
      <alignment vertical="center"/>
    </xf>
    <xf numFmtId="0" fontId="33" fillId="0" borderId="0" xfId="18" applyFont="1" applyBorder="1" applyAlignment="1">
      <alignment vertical="center"/>
    </xf>
    <xf numFmtId="0" fontId="34" fillId="0" borderId="0" xfId="18" applyFont="1" applyAlignment="1">
      <alignment vertical="center"/>
    </xf>
    <xf numFmtId="0" fontId="44" fillId="0" borderId="0" xfId="18" applyFont="1" applyAlignment="1">
      <alignment vertical="center"/>
    </xf>
    <xf numFmtId="0" fontId="22" fillId="0" borderId="0" xfId="0" applyFont="1" applyBorder="1" applyAlignment="1">
      <alignment vertical="center"/>
    </xf>
    <xf numFmtId="0" fontId="7" fillId="5" borderId="13" xfId="12" applyFont="1" applyFill="1" applyBorder="1" applyAlignment="1">
      <alignment horizontal="right" vertical="center" wrapText="1" indent="1"/>
    </xf>
    <xf numFmtId="0" fontId="7" fillId="6" borderId="13" xfId="12" applyFont="1" applyFill="1" applyBorder="1" applyAlignment="1">
      <alignment horizontal="right" vertical="center" wrapText="1" indent="1"/>
    </xf>
    <xf numFmtId="0" fontId="9" fillId="5" borderId="13" xfId="11" applyFont="1" applyFill="1" applyBorder="1" applyAlignment="1">
      <alignment horizontal="left" vertical="center" wrapText="1" indent="1"/>
    </xf>
    <xf numFmtId="0" fontId="9" fillId="6" borderId="13" xfId="11" applyFont="1" applyFill="1" applyBorder="1" applyAlignment="1">
      <alignment horizontal="left" vertical="center" wrapText="1" indent="1"/>
    </xf>
    <xf numFmtId="0" fontId="9" fillId="6" borderId="14" xfId="11" applyFont="1" applyFill="1" applyBorder="1" applyAlignment="1">
      <alignment horizontal="left" vertical="center" wrapText="1" indent="1"/>
    </xf>
    <xf numFmtId="0" fontId="7" fillId="6" borderId="14" xfId="12" applyFont="1" applyFill="1" applyBorder="1" applyAlignment="1">
      <alignment horizontal="right" vertical="center" wrapText="1" indent="1"/>
    </xf>
    <xf numFmtId="0" fontId="9" fillId="5" borderId="15" xfId="11" applyFont="1" applyFill="1" applyBorder="1" applyAlignment="1">
      <alignment horizontal="left" vertical="center" wrapText="1" indent="1"/>
    </xf>
    <xf numFmtId="0" fontId="7" fillId="5" borderId="15" xfId="12" applyFont="1" applyFill="1" applyBorder="1" applyAlignment="1">
      <alignment horizontal="right" vertical="center" wrapText="1" indent="1"/>
    </xf>
    <xf numFmtId="0" fontId="35" fillId="6" borderId="16"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0" fillId="0" borderId="0" xfId="0" applyBorder="1"/>
    <xf numFmtId="0" fontId="4" fillId="5" borderId="15" xfId="11" applyFont="1" applyFill="1" applyBorder="1" applyAlignment="1">
      <alignment horizontal="left" vertical="center" indent="1"/>
    </xf>
    <xf numFmtId="0" fontId="4" fillId="6" borderId="13" xfId="11" applyFont="1" applyFill="1" applyBorder="1" applyAlignment="1">
      <alignment horizontal="left" vertical="center" indent="1"/>
    </xf>
    <xf numFmtId="0" fontId="4" fillId="5" borderId="13" xfId="11" applyFont="1" applyFill="1" applyBorder="1" applyAlignment="1">
      <alignment horizontal="left" vertical="center" indent="1"/>
    </xf>
    <xf numFmtId="0" fontId="4" fillId="6" borderId="14" xfId="11" applyFont="1" applyFill="1" applyBorder="1" applyAlignment="1">
      <alignment horizontal="left" vertical="center" indent="1"/>
    </xf>
    <xf numFmtId="0" fontId="22" fillId="6" borderId="16" xfId="0" applyFont="1" applyFill="1" applyBorder="1" applyAlignment="1">
      <alignment horizontal="center" vertical="center" wrapText="1" readingOrder="1"/>
    </xf>
    <xf numFmtId="0" fontId="10" fillId="0" borderId="0" xfId="18" applyFont="1" applyAlignment="1">
      <alignment horizontal="right" vertical="center" wrapText="1"/>
    </xf>
    <xf numFmtId="0" fontId="36" fillId="0" borderId="0" xfId="18" applyFont="1" applyAlignment="1">
      <alignment horizontal="left" vertical="center" wrapText="1"/>
    </xf>
    <xf numFmtId="0" fontId="24" fillId="0" borderId="0" xfId="0" applyFont="1"/>
    <xf numFmtId="0" fontId="24" fillId="0" borderId="0" xfId="0" applyFont="1" applyAlignment="1">
      <alignment horizontal="center" vertical="center"/>
    </xf>
    <xf numFmtId="0" fontId="24" fillId="0" borderId="0" xfId="0" applyFont="1" applyAlignment="1">
      <alignment horizontal="left" vertical="center" indent="1"/>
    </xf>
    <xf numFmtId="0" fontId="24" fillId="0" borderId="0" xfId="0" applyFont="1" applyFill="1"/>
    <xf numFmtId="0" fontId="4" fillId="0" borderId="10" xfId="16" applyFont="1" applyFill="1" applyBorder="1"/>
    <xf numFmtId="0" fontId="4" fillId="0" borderId="11" xfId="16" applyFont="1" applyFill="1" applyBorder="1"/>
    <xf numFmtId="0" fontId="4" fillId="0" borderId="8" xfId="16" applyFont="1" applyFill="1" applyBorder="1"/>
    <xf numFmtId="0" fontId="4" fillId="0" borderId="12" xfId="16" applyFont="1" applyFill="1" applyBorder="1"/>
    <xf numFmtId="167" fontId="7" fillId="0" borderId="8" xfId="16" applyNumberFormat="1" applyFont="1" applyFill="1" applyBorder="1"/>
    <xf numFmtId="0" fontId="4" fillId="0" borderId="9" xfId="16" applyFont="1" applyFill="1" applyBorder="1"/>
    <xf numFmtId="167" fontId="29" fillId="0" borderId="0" xfId="0" applyNumberFormat="1" applyFont="1"/>
    <xf numFmtId="167" fontId="29" fillId="0" borderId="0" xfId="37" applyNumberFormat="1" applyFont="1"/>
    <xf numFmtId="0" fontId="38" fillId="0" borderId="0" xfId="17" applyFont="1" applyAlignment="1">
      <alignment vertical="center"/>
    </xf>
    <xf numFmtId="10" fontId="29" fillId="0" borderId="0" xfId="0" applyNumberFormat="1" applyFont="1"/>
    <xf numFmtId="168" fontId="29" fillId="0" borderId="0" xfId="0" applyNumberFormat="1" applyFont="1"/>
    <xf numFmtId="0" fontId="47" fillId="0" borderId="0" xfId="65"/>
    <xf numFmtId="0" fontId="10" fillId="0" borderId="23" xfId="65" applyFont="1" applyBorder="1"/>
    <xf numFmtId="0" fontId="7" fillId="0" borderId="0" xfId="65" applyFont="1"/>
    <xf numFmtId="0" fontId="47" fillId="0" borderId="0" xfId="65" applyAlignment="1">
      <alignment vertical="center"/>
    </xf>
    <xf numFmtId="0" fontId="47" fillId="0" borderId="0" xfId="65" applyFont="1"/>
    <xf numFmtId="0" fontId="0" fillId="4"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horizontal="left" vertical="center" wrapText="1"/>
    </xf>
    <xf numFmtId="0" fontId="0" fillId="0" borderId="0" xfId="0" applyAlignment="1">
      <alignment wrapText="1"/>
    </xf>
    <xf numFmtId="0" fontId="7" fillId="0" borderId="23" xfId="65" applyFont="1" applyBorder="1" applyAlignment="1">
      <alignment vertical="center"/>
    </xf>
    <xf numFmtId="0" fontId="7" fillId="0" borderId="0" xfId="65" applyFont="1" applyAlignment="1">
      <alignment vertical="center"/>
    </xf>
    <xf numFmtId="0" fontId="10" fillId="0" borderId="23" xfId="65" applyFont="1" applyBorder="1" applyAlignment="1">
      <alignment vertical="center"/>
    </xf>
    <xf numFmtId="167" fontId="7" fillId="5" borderId="15" xfId="10" applyNumberFormat="1" applyFont="1" applyFill="1" applyBorder="1" applyAlignment="1">
      <alignment horizontal="right" vertical="center" indent="1"/>
    </xf>
    <xf numFmtId="0" fontId="7" fillId="0" borderId="23" xfId="65" applyFont="1" applyBorder="1" applyAlignment="1">
      <alignment horizontal="left" vertical="center"/>
    </xf>
    <xf numFmtId="0" fontId="10" fillId="0" borderId="23" xfId="65" applyFont="1" applyBorder="1" applyAlignment="1">
      <alignment horizontal="right" vertical="center"/>
    </xf>
    <xf numFmtId="0" fontId="38" fillId="0" borderId="0" xfId="82" applyFont="1" applyAlignment="1">
      <alignment vertical="center"/>
    </xf>
    <xf numFmtId="0" fontId="24" fillId="3" borderId="0" xfId="82" applyFont="1" applyFill="1" applyBorder="1"/>
    <xf numFmtId="0" fontId="24" fillId="0" borderId="0" xfId="82" applyFont="1" applyAlignment="1">
      <alignment vertical="center"/>
    </xf>
    <xf numFmtId="0" fontId="24" fillId="0" borderId="0" xfId="82" applyFont="1"/>
    <xf numFmtId="0" fontId="24" fillId="0" borderId="0" xfId="82" applyFont="1" applyAlignment="1">
      <alignment horizontal="right"/>
    </xf>
    <xf numFmtId="0" fontId="38" fillId="0" borderId="0" xfId="82" applyFont="1"/>
    <xf numFmtId="0" fontId="24" fillId="0" borderId="0" xfId="0" applyFont="1" applyBorder="1"/>
    <xf numFmtId="0" fontId="24" fillId="0" borderId="0" xfId="17" applyFont="1" applyBorder="1" applyAlignment="1">
      <alignment vertical="center"/>
    </xf>
    <xf numFmtId="0" fontId="24" fillId="0" borderId="0" xfId="0" applyFont="1" applyBorder="1" applyAlignment="1">
      <alignment horizontal="center" vertical="center"/>
    </xf>
    <xf numFmtId="4" fontId="7" fillId="5" borderId="15" xfId="83" applyNumberFormat="1" applyFont="1" applyFill="1" applyBorder="1" applyAlignment="1">
      <alignment horizontal="right" vertical="center"/>
    </xf>
    <xf numFmtId="4" fontId="7" fillId="6" borderId="13" xfId="83" applyNumberFormat="1" applyFont="1" applyFill="1" applyBorder="1" applyAlignment="1">
      <alignment horizontal="right" vertical="center"/>
    </xf>
    <xf numFmtId="49" fontId="7" fillId="6" borderId="16" xfId="33" applyNumberFormat="1" applyFont="1" applyFill="1" applyBorder="1" applyAlignment="1">
      <alignment horizontal="center" vertical="center" wrapText="1"/>
    </xf>
    <xf numFmtId="49" fontId="7" fillId="6" borderId="16" xfId="33" applyNumberFormat="1" applyFont="1" applyFill="1" applyBorder="1" applyAlignment="1">
      <alignment horizontal="center" vertical="center" wrapText="1" readingOrder="1"/>
    </xf>
    <xf numFmtId="49" fontId="7" fillId="6" borderId="29" xfId="33" applyNumberFormat="1" applyFont="1" applyFill="1" applyBorder="1" applyAlignment="1">
      <alignment horizontal="center" vertical="center" wrapText="1"/>
    </xf>
    <xf numFmtId="49" fontId="7" fillId="6" borderId="28" xfId="84" applyNumberFormat="1"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8" fillId="0" borderId="0" xfId="0" applyFont="1" applyBorder="1" applyAlignment="1">
      <alignment vertical="center"/>
    </xf>
    <xf numFmtId="49" fontId="33" fillId="0" borderId="0" xfId="0" applyNumberFormat="1" applyFont="1" applyAlignment="1">
      <alignment vertical="center" wrapText="1"/>
    </xf>
    <xf numFmtId="49" fontId="37" fillId="0" borderId="0" xfId="0" applyNumberFormat="1" applyFont="1" applyAlignment="1">
      <alignment vertical="center" wrapText="1"/>
    </xf>
    <xf numFmtId="0" fontId="37" fillId="0" borderId="0" xfId="0" applyFont="1" applyBorder="1" applyAlignment="1">
      <alignment vertical="center"/>
    </xf>
    <xf numFmtId="0" fontId="0" fillId="0" borderId="0" xfId="0" applyAlignment="1">
      <alignment horizontal="right" vertical="center" readingOrder="2"/>
    </xf>
    <xf numFmtId="0" fontId="10" fillId="0" borderId="0" xfId="0" applyFont="1" applyBorder="1" applyAlignment="1">
      <alignment horizontal="center" vertical="center"/>
    </xf>
    <xf numFmtId="0" fontId="8" fillId="0" borderId="0" xfId="0" applyFont="1" applyAlignment="1">
      <alignment vertical="center"/>
    </xf>
    <xf numFmtId="49" fontId="33" fillId="0" borderId="0" xfId="0" applyNumberFormat="1" applyFont="1" applyAlignment="1">
      <alignment vertical="center" wrapText="1"/>
    </xf>
    <xf numFmtId="0" fontId="37" fillId="0" borderId="0" xfId="0" applyFont="1" applyBorder="1" applyAlignment="1">
      <alignment vertical="center"/>
    </xf>
    <xf numFmtId="0" fontId="0" fillId="0" borderId="0" xfId="0" applyBorder="1" applyAlignment="1">
      <alignment vertical="center"/>
    </xf>
    <xf numFmtId="4" fontId="4" fillId="6" borderId="13" xfId="83" applyNumberFormat="1" applyFont="1" applyFill="1" applyBorder="1" applyAlignment="1">
      <alignment horizontal="right" vertical="center"/>
    </xf>
    <xf numFmtId="4" fontId="4" fillId="5" borderId="15" xfId="83" applyNumberFormat="1" applyFont="1" applyFill="1" applyBorder="1" applyAlignment="1">
      <alignment horizontal="right" vertical="center"/>
    </xf>
    <xf numFmtId="49" fontId="7" fillId="5" borderId="29" xfId="84" applyNumberFormat="1" applyFont="1" applyFill="1" applyBorder="1" applyAlignment="1">
      <alignment horizontal="center" vertical="center"/>
    </xf>
    <xf numFmtId="49" fontId="7" fillId="5" borderId="28" xfId="84" applyNumberFormat="1" applyFont="1" applyFill="1" applyBorder="1" applyAlignment="1">
      <alignment horizontal="center" vertical="center"/>
    </xf>
    <xf numFmtId="43" fontId="7" fillId="6" borderId="13" xfId="85" applyFont="1" applyFill="1" applyBorder="1" applyAlignment="1">
      <alignment horizontal="right" vertical="center"/>
    </xf>
    <xf numFmtId="43" fontId="7" fillId="5" borderId="19" xfId="85" applyFont="1" applyFill="1" applyBorder="1" applyAlignment="1">
      <alignment horizontal="right" vertical="center"/>
    </xf>
    <xf numFmtId="43" fontId="7" fillId="6" borderId="14" xfId="85" applyFont="1" applyFill="1" applyBorder="1" applyAlignment="1">
      <alignment horizontal="right" vertical="center"/>
    </xf>
    <xf numFmtId="43" fontId="7" fillId="5" borderId="15" xfId="85" applyFont="1" applyFill="1" applyBorder="1" applyAlignment="1">
      <alignment horizontal="right" vertical="center"/>
    </xf>
    <xf numFmtId="166" fontId="7" fillId="6" borderId="13" xfId="83" applyFont="1" applyFill="1" applyBorder="1" applyAlignment="1">
      <alignment horizontal="right" vertical="center"/>
    </xf>
    <xf numFmtId="166" fontId="7" fillId="5" borderId="19" xfId="83" applyFont="1" applyFill="1" applyBorder="1" applyAlignment="1">
      <alignment horizontal="right" vertical="center"/>
    </xf>
    <xf numFmtId="166" fontId="7" fillId="5" borderId="18" xfId="83" applyFont="1" applyFill="1" applyBorder="1" applyAlignment="1">
      <alignment horizontal="right" vertical="center"/>
    </xf>
    <xf numFmtId="166" fontId="7" fillId="6" borderId="22" xfId="83" applyFont="1" applyFill="1" applyBorder="1" applyAlignment="1">
      <alignment horizontal="right" vertical="center"/>
    </xf>
    <xf numFmtId="166" fontId="7" fillId="5" borderId="15" xfId="83" applyFont="1" applyFill="1" applyBorder="1" applyAlignment="1">
      <alignment horizontal="right" vertical="center"/>
    </xf>
    <xf numFmtId="43" fontId="4" fillId="6" borderId="13" xfId="85" applyFont="1" applyFill="1" applyBorder="1" applyAlignment="1">
      <alignment horizontal="right" vertical="center"/>
    </xf>
    <xf numFmtId="43" fontId="4" fillId="5" borderId="19" xfId="85" applyFont="1" applyFill="1" applyBorder="1" applyAlignment="1">
      <alignment horizontal="right" vertical="center"/>
    </xf>
    <xf numFmtId="43" fontId="4" fillId="6" borderId="14" xfId="85" applyFont="1" applyFill="1" applyBorder="1" applyAlignment="1">
      <alignment horizontal="right" vertical="center"/>
    </xf>
    <xf numFmtId="43" fontId="4" fillId="5" borderId="15" xfId="85" applyFont="1" applyFill="1" applyBorder="1" applyAlignment="1">
      <alignment horizontal="right" vertical="center"/>
    </xf>
    <xf numFmtId="166" fontId="4" fillId="6" borderId="13" xfId="83" applyFont="1" applyFill="1" applyBorder="1" applyAlignment="1">
      <alignment horizontal="right" vertical="center"/>
    </xf>
    <xf numFmtId="166" fontId="4" fillId="5" borderId="19" xfId="83" applyFont="1" applyFill="1" applyBorder="1" applyAlignment="1">
      <alignment horizontal="right" vertical="center"/>
    </xf>
    <xf numFmtId="166" fontId="4" fillId="5" borderId="18" xfId="83" applyFont="1" applyFill="1" applyBorder="1" applyAlignment="1">
      <alignment horizontal="right" vertical="center"/>
    </xf>
    <xf numFmtId="0" fontId="0" fillId="0" borderId="0" xfId="0"/>
    <xf numFmtId="0" fontId="0" fillId="0" borderId="0" xfId="0" applyAlignment="1">
      <alignment vertical="center"/>
    </xf>
    <xf numFmtId="49" fontId="7" fillId="5" borderId="33" xfId="84" applyNumberFormat="1" applyFont="1" applyFill="1" applyBorder="1" applyAlignment="1">
      <alignment horizontal="center" vertical="center"/>
    </xf>
    <xf numFmtId="49" fontId="7" fillId="5" borderId="38" xfId="84" applyNumberFormat="1" applyFont="1" applyFill="1" applyBorder="1" applyAlignment="1">
      <alignment horizontal="center" vertical="center"/>
    </xf>
    <xf numFmtId="4" fontId="7" fillId="5" borderId="13" xfId="83" applyNumberFormat="1" applyFont="1" applyFill="1" applyBorder="1" applyAlignment="1">
      <alignment horizontal="right" vertical="center"/>
    </xf>
    <xf numFmtId="4" fontId="4" fillId="5" borderId="13" xfId="83" applyNumberFormat="1" applyFont="1" applyFill="1" applyBorder="1" applyAlignment="1">
      <alignment horizontal="right" vertical="center"/>
    </xf>
    <xf numFmtId="49" fontId="7" fillId="5" borderId="39" xfId="84" applyNumberFormat="1" applyFont="1" applyFill="1" applyBorder="1" applyAlignment="1">
      <alignment horizontal="center" vertical="center"/>
    </xf>
    <xf numFmtId="4" fontId="7" fillId="5" borderId="14" xfId="83" applyNumberFormat="1" applyFont="1" applyFill="1" applyBorder="1" applyAlignment="1">
      <alignment horizontal="right" vertical="center"/>
    </xf>
    <xf numFmtId="49" fontId="7" fillId="5" borderId="30" xfId="84" applyNumberFormat="1" applyFont="1" applyFill="1" applyBorder="1" applyAlignment="1">
      <alignment horizontal="center" vertical="center"/>
    </xf>
    <xf numFmtId="0" fontId="46" fillId="0" borderId="0" xfId="0" applyFont="1" applyBorder="1" applyAlignment="1"/>
    <xf numFmtId="170" fontId="4" fillId="6" borderId="13" xfId="11" applyNumberFormat="1" applyFont="1" applyFill="1" applyBorder="1" applyAlignment="1">
      <alignment horizontal="left" vertical="center" indent="1"/>
    </xf>
    <xf numFmtId="167" fontId="7" fillId="6" borderId="13" xfId="37" applyNumberFormat="1" applyFont="1" applyFill="1" applyBorder="1" applyAlignment="1">
      <alignment horizontal="right" vertical="center" indent="1"/>
    </xf>
    <xf numFmtId="167" fontId="7" fillId="5" borderId="13" xfId="37" applyNumberFormat="1" applyFont="1" applyFill="1" applyBorder="1" applyAlignment="1">
      <alignment horizontal="right" vertical="center" indent="1"/>
    </xf>
    <xf numFmtId="167" fontId="7" fillId="6" borderId="14" xfId="37" applyNumberFormat="1" applyFont="1" applyFill="1" applyBorder="1" applyAlignment="1">
      <alignment horizontal="right" vertical="center" indent="1"/>
    </xf>
    <xf numFmtId="0" fontId="29" fillId="0" borderId="0" xfId="0" applyFont="1" applyBorder="1"/>
    <xf numFmtId="0" fontId="29" fillId="0" borderId="0" xfId="0" applyFont="1" applyFill="1" applyBorder="1"/>
    <xf numFmtId="0" fontId="4" fillId="0" borderId="0" xfId="15" applyFont="1" applyFill="1" applyBorder="1"/>
    <xf numFmtId="167" fontId="4" fillId="0" borderId="0" xfId="15" applyNumberFormat="1" applyFont="1" applyFill="1" applyBorder="1"/>
    <xf numFmtId="167" fontId="7" fillId="0" borderId="0" xfId="15" applyNumberFormat="1" applyFont="1" applyFill="1" applyBorder="1"/>
    <xf numFmtId="0" fontId="7" fillId="6" borderId="14" xfId="11" applyFont="1" applyFill="1" applyBorder="1" applyAlignment="1">
      <alignment horizontal="left" vertical="center" indent="1"/>
    </xf>
    <xf numFmtId="0" fontId="16" fillId="6" borderId="14" xfId="11" applyFont="1" applyFill="1" applyBorder="1" applyAlignment="1">
      <alignment horizontal="left" vertical="center" wrapText="1" indent="1"/>
    </xf>
    <xf numFmtId="167" fontId="7" fillId="6" borderId="13" xfId="10" applyNumberFormat="1" applyFont="1" applyFill="1" applyBorder="1" applyAlignment="1">
      <alignment horizontal="right" vertical="center" indent="1"/>
    </xf>
    <xf numFmtId="167" fontId="7" fillId="5" borderId="13" xfId="10" applyNumberFormat="1" applyFont="1" applyFill="1" applyBorder="1" applyAlignment="1">
      <alignment horizontal="right" vertical="center" indent="1"/>
    </xf>
    <xf numFmtId="167" fontId="7" fillId="6" borderId="14" xfId="10" applyNumberFormat="1" applyFont="1" applyFill="1" applyBorder="1" applyAlignment="1">
      <alignment horizontal="right" vertical="center" indent="1"/>
    </xf>
    <xf numFmtId="49" fontId="4" fillId="6" borderId="13" xfId="11" applyNumberFormat="1" applyFont="1" applyFill="1" applyBorder="1" applyAlignment="1">
      <alignment horizontal="left" vertical="center" indent="1"/>
    </xf>
    <xf numFmtId="49" fontId="4" fillId="5" borderId="13" xfId="11" applyNumberFormat="1" applyFont="1" applyFill="1" applyBorder="1" applyAlignment="1">
      <alignment horizontal="left" vertical="center" indent="1"/>
    </xf>
    <xf numFmtId="49" fontId="4" fillId="5" borderId="14" xfId="11" applyNumberFormat="1" applyFont="1" applyFill="1" applyBorder="1" applyAlignment="1">
      <alignment horizontal="left" vertical="center" indent="1"/>
    </xf>
    <xf numFmtId="0" fontId="2" fillId="0" borderId="0" xfId="86"/>
    <xf numFmtId="0" fontId="55" fillId="0" borderId="40" xfId="86" applyFont="1" applyFill="1" applyBorder="1" applyAlignment="1">
      <alignment vertical="center"/>
    </xf>
    <xf numFmtId="0" fontId="55" fillId="0" borderId="40" xfId="86" applyFont="1" applyFill="1" applyBorder="1" applyAlignment="1">
      <alignment horizontal="center" vertical="center"/>
    </xf>
    <xf numFmtId="0" fontId="54" fillId="0" borderId="40" xfId="86" applyFont="1" applyFill="1" applyBorder="1" applyAlignment="1">
      <alignment horizontal="center" vertical="center" wrapText="1"/>
    </xf>
    <xf numFmtId="0" fontId="49" fillId="0" borderId="40" xfId="86" applyFont="1" applyFill="1" applyBorder="1" applyAlignment="1">
      <alignment horizontal="center" vertical="center" wrapText="1"/>
    </xf>
    <xf numFmtId="0" fontId="56" fillId="0" borderId="40" xfId="86" applyFont="1" applyFill="1" applyBorder="1" applyAlignment="1">
      <alignment horizontal="center" vertical="center" wrapText="1"/>
    </xf>
    <xf numFmtId="0" fontId="2" fillId="0" borderId="0" xfId="86" applyBorder="1"/>
    <xf numFmtId="0" fontId="2" fillId="0" borderId="40" xfId="86" applyFont="1" applyFill="1" applyBorder="1" applyAlignment="1">
      <alignment horizontal="center" vertical="center"/>
    </xf>
    <xf numFmtId="0" fontId="58" fillId="0" borderId="40" xfId="86" applyFont="1" applyFill="1" applyBorder="1" applyAlignment="1">
      <alignment horizontal="center" vertical="center" wrapText="1"/>
    </xf>
    <xf numFmtId="0" fontId="59" fillId="0" borderId="40" xfId="86" applyFont="1" applyFill="1" applyBorder="1" applyAlignment="1">
      <alignment horizontal="center" vertical="center" wrapText="1"/>
    </xf>
    <xf numFmtId="0" fontId="58" fillId="0" borderId="41" xfId="86" applyFont="1" applyFill="1" applyBorder="1" applyAlignment="1">
      <alignment horizontal="center" vertical="center" wrapText="1"/>
    </xf>
    <xf numFmtId="0" fontId="2" fillId="0" borderId="0" xfId="86" applyFill="1"/>
    <xf numFmtId="0" fontId="4" fillId="0" borderId="0" xfId="87"/>
    <xf numFmtId="0" fontId="7" fillId="0" borderId="23" xfId="87" applyFont="1" applyBorder="1" applyAlignment="1">
      <alignment vertical="center"/>
    </xf>
    <xf numFmtId="0" fontId="7" fillId="0" borderId="0" xfId="87" applyFont="1" applyAlignment="1">
      <alignment vertical="center"/>
    </xf>
    <xf numFmtId="0" fontId="10" fillId="0" borderId="23" xfId="87" applyFont="1" applyBorder="1" applyAlignment="1">
      <alignment vertical="center"/>
    </xf>
    <xf numFmtId="0" fontId="7" fillId="7" borderId="16" xfId="87" applyFont="1" applyFill="1" applyBorder="1" applyAlignment="1">
      <alignment horizontal="center" vertical="center"/>
    </xf>
    <xf numFmtId="0" fontId="4" fillId="0" borderId="0" xfId="87" applyFont="1" applyAlignment="1">
      <alignment vertical="center"/>
    </xf>
    <xf numFmtId="0" fontId="60" fillId="0" borderId="0" xfId="0" applyFont="1" applyBorder="1" applyAlignment="1">
      <alignment vertical="center"/>
    </xf>
    <xf numFmtId="0" fontId="24" fillId="0" borderId="0" xfId="0" applyFont="1" applyAlignment="1">
      <alignment wrapText="1"/>
    </xf>
    <xf numFmtId="0" fontId="7" fillId="0" borderId="23" xfId="65" applyFont="1" applyBorder="1" applyAlignment="1">
      <alignment horizontal="left"/>
    </xf>
    <xf numFmtId="0" fontId="10" fillId="0" borderId="23" xfId="65" applyFont="1" applyBorder="1" applyAlignment="1">
      <alignment horizontal="right"/>
    </xf>
    <xf numFmtId="0" fontId="46" fillId="0" borderId="0" xfId="0" applyFont="1" applyBorder="1" applyAlignment="1">
      <alignment horizontal="center"/>
    </xf>
    <xf numFmtId="0" fontId="23" fillId="0" borderId="0" xfId="0" applyFont="1" applyBorder="1" applyAlignment="1">
      <alignment horizontal="center" wrapText="1" readingOrder="1"/>
    </xf>
    <xf numFmtId="168" fontId="47" fillId="0" borderId="0" xfId="37" applyNumberFormat="1" applyFont="1"/>
    <xf numFmtId="0" fontId="7" fillId="5" borderId="13" xfId="12" applyFont="1" applyFill="1" applyBorder="1" applyAlignment="1">
      <alignment horizontal="right" vertical="center" wrapText="1" readingOrder="1"/>
    </xf>
    <xf numFmtId="0" fontId="24" fillId="0" borderId="0" xfId="0" applyFont="1" applyBorder="1" applyAlignment="1">
      <alignment horizontal="right" wrapText="1" readingOrder="1"/>
    </xf>
    <xf numFmtId="0" fontId="22" fillId="6" borderId="0" xfId="0" applyFont="1" applyFill="1" applyBorder="1" applyAlignment="1">
      <alignment horizontal="center" vertical="center" wrapText="1"/>
    </xf>
    <xf numFmtId="0" fontId="23" fillId="0" borderId="23" xfId="0" applyFont="1" applyBorder="1" applyAlignment="1">
      <alignment horizontal="right" vertical="center" wrapText="1" readingOrder="2"/>
    </xf>
    <xf numFmtId="0" fontId="30" fillId="0" borderId="0" xfId="0" applyFont="1"/>
    <xf numFmtId="167" fontId="4" fillId="0" borderId="0" xfId="67" applyNumberFormat="1" applyFont="1" applyFill="1" applyBorder="1" applyAlignment="1">
      <alignment vertical="center" wrapText="1"/>
    </xf>
    <xf numFmtId="0" fontId="10" fillId="0" borderId="0" xfId="87" applyFont="1" applyBorder="1" applyAlignment="1">
      <alignment vertical="center"/>
    </xf>
    <xf numFmtId="0" fontId="38" fillId="0" borderId="0" xfId="82" applyFont="1" applyAlignment="1">
      <alignment horizontal="right" vertical="center"/>
    </xf>
    <xf numFmtId="0" fontId="38" fillId="0" borderId="0" xfId="82" applyFont="1" applyAlignment="1">
      <alignment horizontal="right" vertical="center" readingOrder="2"/>
    </xf>
    <xf numFmtId="0" fontId="51" fillId="0" borderId="0" xfId="65" applyFont="1" applyFill="1" applyBorder="1" applyAlignment="1">
      <alignment horizontal="left" vertical="center" wrapText="1" indent="2" readingOrder="1"/>
    </xf>
    <xf numFmtId="166" fontId="7" fillId="5" borderId="0" xfId="83" applyFont="1" applyFill="1" applyBorder="1" applyAlignment="1">
      <alignment vertical="center" wrapText="1"/>
    </xf>
    <xf numFmtId="2" fontId="51" fillId="0" borderId="0" xfId="6" applyNumberFormat="1" applyFont="1" applyFill="1" applyBorder="1" applyAlignment="1">
      <alignment vertical="center" wrapText="1"/>
    </xf>
    <xf numFmtId="168" fontId="7" fillId="5" borderId="0" xfId="37" applyNumberFormat="1" applyFont="1" applyFill="1" applyBorder="1" applyAlignment="1">
      <alignment vertical="center" wrapText="1"/>
    </xf>
    <xf numFmtId="0" fontId="8" fillId="5" borderId="0" xfId="58" applyFont="1" applyFill="1" applyBorder="1" applyAlignment="1">
      <alignment horizontal="right" vertical="center" wrapText="1" indent="3" readingOrder="2"/>
    </xf>
    <xf numFmtId="0" fontId="4" fillId="0" borderId="0" xfId="65" applyFont="1"/>
    <xf numFmtId="2" fontId="47" fillId="0" borderId="0" xfId="65" applyNumberFormat="1"/>
    <xf numFmtId="168" fontId="47" fillId="0" borderId="0" xfId="65" applyNumberFormat="1"/>
    <xf numFmtId="0" fontId="10" fillId="0" borderId="0" xfId="65" applyFont="1" applyBorder="1" applyAlignment="1">
      <alignment wrapText="1"/>
    </xf>
    <xf numFmtId="0" fontId="47" fillId="0" borderId="0" xfId="65" applyFont="1" applyAlignment="1">
      <alignment wrapText="1"/>
    </xf>
    <xf numFmtId="0" fontId="47" fillId="0" borderId="0" xfId="65" applyFont="1" applyBorder="1" applyAlignment="1">
      <alignment wrapText="1"/>
    </xf>
    <xf numFmtId="0" fontId="33" fillId="5" borderId="15" xfId="58" applyFont="1" applyFill="1" applyBorder="1" applyAlignment="1">
      <alignment horizontal="left" vertical="center" wrapText="1" indent="1" readingOrder="2"/>
    </xf>
    <xf numFmtId="0" fontId="7" fillId="7" borderId="14" xfId="65" applyFont="1" applyFill="1" applyBorder="1" applyAlignment="1">
      <alignment horizontal="center" vertical="center" wrapText="1"/>
    </xf>
    <xf numFmtId="0" fontId="7" fillId="7" borderId="39" xfId="65" applyFont="1" applyFill="1" applyBorder="1" applyAlignment="1">
      <alignment horizontal="center" vertical="center" wrapText="1"/>
    </xf>
    <xf numFmtId="0" fontId="36" fillId="0" borderId="0" xfId="82" applyFont="1" applyAlignment="1">
      <alignment vertical="center" readingOrder="1"/>
    </xf>
    <xf numFmtId="0" fontId="33" fillId="5" borderId="15" xfId="12" applyFont="1" applyFill="1" applyBorder="1" applyAlignment="1">
      <alignment horizontal="right" vertical="center" wrapText="1" indent="1"/>
    </xf>
    <xf numFmtId="0" fontId="7" fillId="5" borderId="15" xfId="11" applyFont="1" applyFill="1" applyBorder="1" applyAlignment="1">
      <alignment horizontal="left" vertical="center" wrapText="1" indent="1"/>
    </xf>
    <xf numFmtId="0" fontId="33" fillId="5" borderId="15" xfId="60" applyFont="1" applyFill="1" applyBorder="1" applyAlignment="1">
      <alignment horizontal="right" vertical="center" wrapText="1" indent="1"/>
    </xf>
    <xf numFmtId="0" fontId="7" fillId="6" borderId="13" xfId="58" applyFont="1" applyFill="1" applyBorder="1" applyAlignment="1">
      <alignment horizontal="left" vertical="center" wrapText="1" indent="2" readingOrder="2"/>
    </xf>
    <xf numFmtId="0" fontId="7" fillId="0" borderId="13" xfId="58" applyFont="1" applyFill="1" applyBorder="1" applyAlignment="1">
      <alignment horizontal="left" vertical="center" wrapText="1" indent="2" readingOrder="2"/>
    </xf>
    <xf numFmtId="0" fontId="4" fillId="5" borderId="13" xfId="58" applyFont="1" applyFill="1" applyBorder="1" applyAlignment="1">
      <alignment horizontal="left" vertical="center" wrapText="1" indent="5" readingOrder="2"/>
    </xf>
    <xf numFmtId="0" fontId="4" fillId="6" borderId="13" xfId="58" applyFont="1" applyFill="1" applyBorder="1" applyAlignment="1">
      <alignment horizontal="left" vertical="center" wrapText="1" indent="5" readingOrder="2"/>
    </xf>
    <xf numFmtId="0" fontId="10" fillId="8" borderId="24" xfId="65" applyFont="1" applyFill="1" applyBorder="1" applyAlignment="1">
      <alignment horizontal="right" vertical="center" wrapText="1" indent="2" readingOrder="1"/>
    </xf>
    <xf numFmtId="0" fontId="8" fillId="9" borderId="25" xfId="65" applyFont="1" applyFill="1" applyBorder="1" applyAlignment="1">
      <alignment horizontal="right" vertical="center" wrapText="1" indent="5" readingOrder="1"/>
    </xf>
    <xf numFmtId="0" fontId="8" fillId="8" borderId="25" xfId="65" applyFont="1" applyFill="1" applyBorder="1" applyAlignment="1">
      <alignment horizontal="right" vertical="center" wrapText="1" indent="5" readingOrder="1"/>
    </xf>
    <xf numFmtId="0" fontId="10" fillId="0" borderId="25" xfId="65" applyFont="1" applyFill="1" applyBorder="1" applyAlignment="1">
      <alignment horizontal="right" vertical="center" wrapText="1" indent="2" readingOrder="1"/>
    </xf>
    <xf numFmtId="0" fontId="10" fillId="8" borderId="25" xfId="65" applyFont="1" applyFill="1" applyBorder="1" applyAlignment="1">
      <alignment horizontal="right" vertical="center" wrapText="1" indent="2" readingOrder="1"/>
    </xf>
    <xf numFmtId="0" fontId="10" fillId="9" borderId="25" xfId="65" applyFont="1" applyFill="1" applyBorder="1" applyAlignment="1">
      <alignment horizontal="right" vertical="center" wrapText="1" indent="3" readingOrder="1"/>
    </xf>
    <xf numFmtId="0" fontId="4" fillId="5" borderId="14" xfId="58" applyFont="1" applyFill="1" applyBorder="1" applyAlignment="1">
      <alignment horizontal="left" vertical="center" wrapText="1" indent="5" readingOrder="2"/>
    </xf>
    <xf numFmtId="0" fontId="8" fillId="9" borderId="42" xfId="65" applyFont="1" applyFill="1" applyBorder="1" applyAlignment="1">
      <alignment horizontal="right" vertical="center" wrapText="1" indent="5" readingOrder="1"/>
    </xf>
    <xf numFmtId="167" fontId="4" fillId="5" borderId="15" xfId="0" applyNumberFormat="1" applyFont="1" applyFill="1" applyBorder="1" applyAlignment="1">
      <alignment horizontal="right" vertical="center" indent="1"/>
    </xf>
    <xf numFmtId="167" fontId="4" fillId="5" borderId="15" xfId="83" applyNumberFormat="1" applyFont="1" applyFill="1" applyBorder="1" applyAlignment="1">
      <alignment horizontal="center" vertical="center"/>
    </xf>
    <xf numFmtId="167" fontId="4" fillId="6" borderId="13" xfId="0" applyNumberFormat="1" applyFont="1" applyFill="1" applyBorder="1" applyAlignment="1">
      <alignment horizontal="right" vertical="center" indent="1"/>
    </xf>
    <xf numFmtId="167" fontId="4" fillId="6" borderId="13" xfId="83" applyNumberFormat="1" applyFont="1" applyFill="1" applyBorder="1" applyAlignment="1">
      <alignment horizontal="center" vertical="center"/>
    </xf>
    <xf numFmtId="167" fontId="4" fillId="5" borderId="13" xfId="0" applyNumberFormat="1" applyFont="1" applyFill="1" applyBorder="1" applyAlignment="1">
      <alignment horizontal="right" vertical="center" indent="1"/>
    </xf>
    <xf numFmtId="167" fontId="4" fillId="5" borderId="13" xfId="83" applyNumberFormat="1" applyFont="1" applyFill="1" applyBorder="1" applyAlignment="1">
      <alignment horizontal="center" vertical="center"/>
    </xf>
    <xf numFmtId="0" fontId="4" fillId="0" borderId="0" xfId="17" applyFont="1" applyAlignment="1">
      <alignment vertical="center"/>
    </xf>
    <xf numFmtId="0" fontId="4" fillId="0" borderId="0" xfId="17" applyFont="1" applyAlignment="1">
      <alignment horizontal="center" vertical="center"/>
    </xf>
    <xf numFmtId="0" fontId="62" fillId="0" borderId="0" xfId="18" applyFont="1" applyAlignment="1">
      <alignment vertical="center"/>
    </xf>
    <xf numFmtId="0" fontId="63" fillId="0" borderId="0" xfId="18" applyFont="1" applyAlignment="1">
      <alignment horizontal="right" vertical="top" wrapText="1"/>
    </xf>
    <xf numFmtId="0" fontId="63" fillId="0" borderId="0" xfId="18" applyFont="1" applyAlignment="1">
      <alignment horizontal="right" vertical="center" wrapText="1"/>
    </xf>
    <xf numFmtId="0" fontId="63" fillId="0" borderId="0" xfId="18" applyFont="1" applyFill="1" applyAlignment="1">
      <alignment horizontal="right" vertical="top" wrapText="1"/>
    </xf>
    <xf numFmtId="0" fontId="63" fillId="5" borderId="0" xfId="18" applyFont="1" applyFill="1" applyAlignment="1">
      <alignment horizontal="right" vertical="center" wrapText="1"/>
    </xf>
    <xf numFmtId="0" fontId="64" fillId="0" borderId="0" xfId="18" applyFont="1" applyAlignment="1">
      <alignment horizontal="right" vertical="top" wrapText="1" readingOrder="2"/>
    </xf>
    <xf numFmtId="0" fontId="36" fillId="0" borderId="0" xfId="18" applyFont="1" applyBorder="1" applyAlignment="1">
      <alignment horizontal="left" vertical="center" wrapText="1"/>
    </xf>
    <xf numFmtId="0" fontId="36" fillId="0" borderId="0" xfId="18" applyFont="1" applyAlignment="1">
      <alignment horizontal="left" vertical="top" wrapText="1"/>
    </xf>
    <xf numFmtId="167" fontId="22" fillId="5" borderId="15" xfId="0" applyNumberFormat="1" applyFont="1" applyFill="1" applyBorder="1" applyAlignment="1">
      <alignment horizontal="right" vertical="center" indent="1"/>
    </xf>
    <xf numFmtId="167" fontId="22" fillId="6" borderId="13" xfId="0" applyNumberFormat="1" applyFont="1" applyFill="1" applyBorder="1" applyAlignment="1">
      <alignment horizontal="right" vertical="center" indent="1"/>
    </xf>
    <xf numFmtId="167" fontId="22" fillId="5" borderId="13" xfId="0" applyNumberFormat="1" applyFont="1" applyFill="1" applyBorder="1" applyAlignment="1">
      <alignment horizontal="right" vertical="center" indent="1"/>
    </xf>
    <xf numFmtId="167" fontId="22" fillId="6" borderId="14" xfId="0" applyNumberFormat="1" applyFont="1" applyFill="1" applyBorder="1" applyAlignment="1">
      <alignment horizontal="right" vertical="center" indent="1"/>
    </xf>
    <xf numFmtId="0" fontId="53" fillId="0" borderId="0" xfId="87" applyFont="1" applyBorder="1" applyAlignment="1"/>
    <xf numFmtId="0" fontId="49" fillId="0" borderId="0" xfId="87" applyFont="1" applyBorder="1" applyAlignment="1">
      <alignment vertical="center"/>
    </xf>
    <xf numFmtId="0" fontId="36" fillId="5" borderId="13" xfId="58" applyFont="1" applyFill="1" applyBorder="1" applyAlignment="1">
      <alignment horizontal="left" vertical="center" wrapText="1" indent="5" readingOrder="1"/>
    </xf>
    <xf numFmtId="0" fontId="36" fillId="6" borderId="13" xfId="58" applyFont="1" applyFill="1" applyBorder="1" applyAlignment="1">
      <alignment horizontal="left" vertical="center" wrapText="1" indent="5" readingOrder="1"/>
    </xf>
    <xf numFmtId="0" fontId="10" fillId="5" borderId="15" xfId="58" applyFont="1" applyFill="1" applyBorder="1" applyAlignment="1">
      <alignment horizontal="left" vertical="center" wrapText="1" indent="1" readingOrder="1"/>
    </xf>
    <xf numFmtId="0" fontId="7" fillId="6" borderId="13" xfId="58" applyFont="1" applyFill="1" applyBorder="1" applyAlignment="1">
      <alignment horizontal="left" vertical="center" wrapText="1" indent="2" readingOrder="1"/>
    </xf>
    <xf numFmtId="0" fontId="7" fillId="0" borderId="13" xfId="58" applyFont="1" applyFill="1" applyBorder="1" applyAlignment="1">
      <alignment horizontal="left" vertical="center" wrapText="1" indent="2" readingOrder="1"/>
    </xf>
    <xf numFmtId="0" fontId="33" fillId="5" borderId="15" xfId="60" applyFont="1" applyFill="1" applyBorder="1" applyAlignment="1">
      <alignment horizontal="right" vertical="center" wrapText="1" indent="1" readingOrder="2"/>
    </xf>
    <xf numFmtId="0" fontId="10" fillId="8" borderId="24" xfId="65" applyFont="1" applyFill="1" applyBorder="1" applyAlignment="1">
      <alignment horizontal="right" vertical="center" wrapText="1" indent="2" readingOrder="2"/>
    </xf>
    <xf numFmtId="0" fontId="8" fillId="9" borderId="25" xfId="65" applyFont="1" applyFill="1" applyBorder="1" applyAlignment="1">
      <alignment horizontal="right" vertical="center" wrapText="1" indent="5" readingOrder="2"/>
    </xf>
    <xf numFmtId="0" fontId="8" fillId="8" borderId="25" xfId="65" applyFont="1" applyFill="1" applyBorder="1" applyAlignment="1">
      <alignment horizontal="right" vertical="center" wrapText="1" indent="5" readingOrder="2"/>
    </xf>
    <xf numFmtId="0" fontId="10" fillId="0" borderId="25" xfId="65" applyFont="1" applyFill="1" applyBorder="1" applyAlignment="1">
      <alignment horizontal="right" vertical="center" wrapText="1" indent="2" readingOrder="2"/>
    </xf>
    <xf numFmtId="0" fontId="8" fillId="9" borderId="42" xfId="65" applyFont="1" applyFill="1" applyBorder="1" applyAlignment="1">
      <alignment horizontal="right" vertical="center" wrapText="1" indent="5" readingOrder="2"/>
    </xf>
    <xf numFmtId="0" fontId="36" fillId="5" borderId="14" xfId="58" applyFont="1" applyFill="1" applyBorder="1" applyAlignment="1">
      <alignment horizontal="left" vertical="center" wrapText="1" indent="5" readingOrder="1"/>
    </xf>
    <xf numFmtId="0" fontId="7" fillId="0" borderId="15" xfId="60" applyFont="1" applyFill="1" applyBorder="1" applyAlignment="1">
      <alignment horizontal="center" vertical="center"/>
    </xf>
    <xf numFmtId="0" fontId="33" fillId="0" borderId="15" xfId="58" applyFont="1" applyFill="1" applyBorder="1" applyAlignment="1">
      <alignment horizontal="right" vertical="center" readingOrder="2"/>
    </xf>
    <xf numFmtId="173" fontId="4" fillId="0" borderId="0" xfId="83" applyNumberFormat="1" applyFont="1" applyAlignment="1">
      <alignment vertical="center"/>
    </xf>
    <xf numFmtId="167" fontId="4" fillId="0" borderId="0" xfId="87" applyNumberFormat="1" applyFont="1" applyAlignment="1">
      <alignment vertical="center"/>
    </xf>
    <xf numFmtId="172" fontId="4" fillId="0" borderId="0" xfId="87" applyNumberFormat="1" applyFont="1" applyAlignment="1">
      <alignment vertical="center"/>
    </xf>
    <xf numFmtId="0" fontId="66" fillId="6" borderId="22" xfId="11" applyFont="1" applyFill="1" applyBorder="1" applyAlignment="1">
      <alignment horizontal="left" vertical="center" wrapText="1" indent="2"/>
    </xf>
    <xf numFmtId="0" fontId="16" fillId="0" borderId="43" xfId="87" applyFont="1" applyFill="1" applyBorder="1" applyAlignment="1">
      <alignment horizontal="left" vertical="center" wrapText="1" indent="2" readingOrder="1"/>
    </xf>
    <xf numFmtId="0" fontId="46" fillId="6" borderId="13" xfId="13" applyFont="1" applyFill="1" applyBorder="1" applyAlignment="1">
      <alignment horizontal="right" vertical="center" indent="1"/>
    </xf>
    <xf numFmtId="0" fontId="7" fillId="0" borderId="13" xfId="58" applyFont="1" applyFill="1" applyBorder="1" applyAlignment="1">
      <alignment horizontal="right" vertical="center" indent="1" readingOrder="2"/>
    </xf>
    <xf numFmtId="0" fontId="7" fillId="6" borderId="13" xfId="58" applyFont="1" applyFill="1" applyBorder="1" applyAlignment="1">
      <alignment horizontal="right" vertical="center" indent="1" readingOrder="2"/>
    </xf>
    <xf numFmtId="0" fontId="46" fillId="5" borderId="13" xfId="13" applyFont="1" applyFill="1" applyBorder="1" applyAlignment="1">
      <alignment horizontal="right" vertical="center" indent="1"/>
    </xf>
    <xf numFmtId="0" fontId="7" fillId="5" borderId="13" xfId="58" applyFont="1" applyFill="1" applyBorder="1" applyAlignment="1">
      <alignment horizontal="right" vertical="center" indent="1" readingOrder="2"/>
    </xf>
    <xf numFmtId="0" fontId="4" fillId="0" borderId="0" xfId="87" applyAlignment="1">
      <alignment vertical="center"/>
    </xf>
    <xf numFmtId="0" fontId="4" fillId="0" borderId="23" xfId="87" applyFont="1" applyBorder="1" applyAlignment="1">
      <alignment vertical="center"/>
    </xf>
    <xf numFmtId="0" fontId="7" fillId="6" borderId="14" xfId="13" applyFont="1" applyFill="1" applyBorder="1" applyAlignment="1">
      <alignment horizontal="right" vertical="center" indent="1"/>
    </xf>
    <xf numFmtId="0" fontId="66" fillId="6" borderId="17" xfId="11" applyFont="1" applyFill="1" applyBorder="1" applyAlignment="1">
      <alignment horizontal="left" vertical="center" wrapText="1" indent="2"/>
    </xf>
    <xf numFmtId="0" fontId="4" fillId="0" borderId="0" xfId="87" applyAlignment="1">
      <alignment vertical="center" wrapText="1"/>
    </xf>
    <xf numFmtId="171" fontId="7" fillId="5" borderId="15" xfId="6" applyNumberFormat="1" applyFont="1" applyFill="1" applyBorder="1" applyAlignment="1">
      <alignment horizontal="center" vertical="center" wrapText="1"/>
    </xf>
    <xf numFmtId="171" fontId="7" fillId="6" borderId="13" xfId="6" applyNumberFormat="1" applyFont="1" applyFill="1" applyBorder="1" applyAlignment="1">
      <alignment horizontal="center" vertical="center" wrapText="1"/>
    </xf>
    <xf numFmtId="167" fontId="7" fillId="6" borderId="13" xfId="0" applyNumberFormat="1" applyFont="1" applyFill="1" applyBorder="1" applyAlignment="1">
      <alignment horizontal="right" vertical="center" indent="1"/>
    </xf>
    <xf numFmtId="171" fontId="4" fillId="0" borderId="13" xfId="6" applyNumberFormat="1" applyFont="1" applyFill="1" applyBorder="1" applyAlignment="1">
      <alignment horizontal="center" vertical="center" wrapText="1"/>
    </xf>
    <xf numFmtId="171" fontId="4" fillId="6" borderId="13" xfId="6" applyNumberFormat="1" applyFont="1" applyFill="1" applyBorder="1" applyAlignment="1">
      <alignment horizontal="center" vertical="center" wrapText="1"/>
    </xf>
    <xf numFmtId="171" fontId="7" fillId="0" borderId="13" xfId="6" applyNumberFormat="1" applyFont="1" applyFill="1" applyBorder="1" applyAlignment="1">
      <alignment horizontal="center" vertical="center" wrapText="1"/>
    </xf>
    <xf numFmtId="171" fontId="4" fillId="0" borderId="14" xfId="6" applyNumberFormat="1" applyFont="1" applyFill="1" applyBorder="1" applyAlignment="1">
      <alignment horizontal="center" vertical="center" wrapText="1"/>
    </xf>
    <xf numFmtId="2" fontId="4" fillId="5" borderId="15" xfId="0" applyNumberFormat="1" applyFont="1" applyFill="1" applyBorder="1" applyAlignment="1">
      <alignment horizontal="right" vertical="center" indent="1"/>
    </xf>
    <xf numFmtId="2" fontId="4" fillId="6" borderId="13" xfId="0" applyNumberFormat="1" applyFont="1" applyFill="1" applyBorder="1" applyAlignment="1">
      <alignment horizontal="right" vertical="center" indent="1"/>
    </xf>
    <xf numFmtId="2" fontId="4" fillId="5" borderId="13" xfId="0" applyNumberFormat="1" applyFont="1" applyFill="1" applyBorder="1" applyAlignment="1">
      <alignment horizontal="right" vertical="center" indent="1"/>
    </xf>
    <xf numFmtId="167" fontId="7" fillId="5" borderId="15" xfId="65" applyNumberFormat="1" applyFont="1" applyFill="1" applyBorder="1" applyAlignment="1">
      <alignment horizontal="right" vertical="center" indent="1"/>
    </xf>
    <xf numFmtId="167" fontId="7" fillId="6" borderId="13" xfId="65" applyNumberFormat="1" applyFont="1" applyFill="1" applyBorder="1" applyAlignment="1">
      <alignment horizontal="right" vertical="center" indent="1"/>
    </xf>
    <xf numFmtId="167" fontId="4" fillId="5" borderId="15" xfId="65" applyNumberFormat="1" applyFont="1" applyFill="1" applyBorder="1" applyAlignment="1">
      <alignment horizontal="right" vertical="center" indent="1"/>
    </xf>
    <xf numFmtId="167" fontId="4" fillId="6" borderId="13" xfId="65" applyNumberFormat="1" applyFont="1" applyFill="1" applyBorder="1" applyAlignment="1">
      <alignment horizontal="right" vertical="center" indent="1"/>
    </xf>
    <xf numFmtId="167" fontId="7" fillId="0" borderId="13" xfId="65" applyNumberFormat="1" applyFont="1" applyFill="1" applyBorder="1" applyAlignment="1">
      <alignment horizontal="right" vertical="center" indent="1"/>
    </xf>
    <xf numFmtId="167" fontId="4" fillId="5" borderId="17" xfId="65" applyNumberFormat="1" applyFont="1" applyFill="1" applyBorder="1" applyAlignment="1">
      <alignment horizontal="right" vertical="center" indent="1"/>
    </xf>
    <xf numFmtId="167" fontId="7" fillId="6" borderId="13" xfId="6" applyNumberFormat="1" applyFont="1" applyFill="1" applyBorder="1" applyAlignment="1">
      <alignment horizontal="left" vertical="center" wrapText="1" indent="1"/>
    </xf>
    <xf numFmtId="167" fontId="4" fillId="0" borderId="13" xfId="6" applyNumberFormat="1" applyFont="1" applyFill="1" applyBorder="1" applyAlignment="1">
      <alignment horizontal="left" vertical="center" wrapText="1" indent="1"/>
    </xf>
    <xf numFmtId="167" fontId="4" fillId="6" borderId="13" xfId="6" applyNumberFormat="1" applyFont="1" applyFill="1" applyBorder="1" applyAlignment="1">
      <alignment horizontal="left" vertical="center" wrapText="1" indent="1"/>
    </xf>
    <xf numFmtId="167" fontId="7" fillId="0" borderId="13" xfId="6" applyNumberFormat="1" applyFont="1" applyFill="1" applyBorder="1" applyAlignment="1">
      <alignment horizontal="left" vertical="center" wrapText="1" indent="1"/>
    </xf>
    <xf numFmtId="167" fontId="4" fillId="0" borderId="14" xfId="6" applyNumberFormat="1" applyFont="1" applyFill="1" applyBorder="1" applyAlignment="1">
      <alignment horizontal="left" vertical="center" wrapText="1" indent="1"/>
    </xf>
    <xf numFmtId="0" fontId="7" fillId="6" borderId="16" xfId="65" applyFont="1" applyFill="1" applyBorder="1" applyAlignment="1">
      <alignment horizontal="center" vertical="center"/>
    </xf>
    <xf numFmtId="0" fontId="10" fillId="6" borderId="16" xfId="65" applyFont="1" applyFill="1" applyBorder="1" applyAlignment="1">
      <alignment horizontal="center" vertical="center" wrapText="1"/>
    </xf>
    <xf numFmtId="0" fontId="10" fillId="6" borderId="16" xfId="65" applyFont="1" applyFill="1" applyBorder="1" applyAlignment="1">
      <alignment horizontal="center" vertical="center"/>
    </xf>
    <xf numFmtId="0" fontId="10" fillId="6" borderId="16" xfId="87" applyFont="1" applyFill="1" applyBorder="1" applyAlignment="1">
      <alignment horizontal="center" vertical="center"/>
    </xf>
    <xf numFmtId="0" fontId="7" fillId="6" borderId="16" xfId="87" applyFont="1" applyFill="1" applyBorder="1" applyAlignment="1">
      <alignment horizontal="center" vertical="center" wrapText="1"/>
    </xf>
    <xf numFmtId="174" fontId="7" fillId="5" borderId="0" xfId="83" applyNumberFormat="1" applyFont="1" applyFill="1" applyBorder="1" applyAlignment="1">
      <alignment vertical="center" wrapText="1"/>
    </xf>
    <xf numFmtId="0" fontId="7" fillId="7" borderId="17" xfId="65" applyFont="1" applyFill="1" applyBorder="1" applyAlignment="1">
      <alignment horizontal="center" vertical="center" wrapText="1"/>
    </xf>
    <xf numFmtId="0" fontId="7" fillId="7" borderId="34" xfId="65" applyFont="1" applyFill="1" applyBorder="1" applyAlignment="1">
      <alignment horizontal="center" vertical="center" wrapText="1"/>
    </xf>
    <xf numFmtId="0" fontId="10" fillId="0" borderId="22" xfId="60" applyFont="1" applyFill="1" applyBorder="1" applyAlignment="1">
      <alignment horizontal="left" vertical="center" wrapText="1"/>
    </xf>
    <xf numFmtId="0" fontId="7" fillId="6" borderId="20" xfId="87" applyFont="1" applyFill="1" applyBorder="1" applyAlignment="1">
      <alignment horizontal="center" vertical="center"/>
    </xf>
    <xf numFmtId="0" fontId="67" fillId="0" borderId="0" xfId="0" applyFont="1" applyAlignment="1">
      <alignment horizontal="center" vertical="center"/>
    </xf>
    <xf numFmtId="0" fontId="68" fillId="0" borderId="0" xfId="17" applyFont="1" applyAlignment="1">
      <alignment horizontal="center" vertical="center" wrapText="1"/>
    </xf>
    <xf numFmtId="0" fontId="69" fillId="0" borderId="0" xfId="17" applyFont="1" applyAlignment="1">
      <alignment horizontal="center" vertical="center" wrapText="1"/>
    </xf>
    <xf numFmtId="0" fontId="71" fillId="0" borderId="0" xfId="18" applyFont="1" applyAlignment="1">
      <alignment horizontal="center" vertical="center"/>
    </xf>
    <xf numFmtId="0" fontId="72" fillId="0" borderId="0" xfId="18" applyFont="1" applyAlignment="1">
      <alignment horizontal="center" vertical="center"/>
    </xf>
    <xf numFmtId="0" fontId="16" fillId="6" borderId="46" xfId="87" applyFont="1" applyFill="1" applyBorder="1" applyAlignment="1">
      <alignment horizontal="center" vertical="center"/>
    </xf>
    <xf numFmtId="0" fontId="33" fillId="5" borderId="15" xfId="60" applyFont="1" applyFill="1" applyBorder="1" applyAlignment="1">
      <alignment horizontal="center" vertical="center" wrapText="1"/>
    </xf>
    <xf numFmtId="49" fontId="7" fillId="6" borderId="16" xfId="0" applyNumberFormat="1" applyFont="1" applyFill="1" applyBorder="1" applyAlignment="1">
      <alignment horizontal="center" vertical="center" wrapText="1"/>
    </xf>
    <xf numFmtId="0" fontId="10" fillId="7" borderId="16" xfId="65" applyFont="1" applyFill="1" applyBorder="1" applyAlignment="1">
      <alignment horizontal="center" vertical="center" wrapText="1"/>
    </xf>
    <xf numFmtId="167" fontId="7" fillId="5" borderId="15" xfId="6" applyNumberFormat="1" applyFont="1" applyFill="1" applyBorder="1" applyAlignment="1">
      <alignment horizontal="left" vertical="center" wrapText="1" indent="1"/>
    </xf>
    <xf numFmtId="0" fontId="7" fillId="7" borderId="16" xfId="65" applyFont="1" applyFill="1" applyBorder="1" applyAlignment="1">
      <alignment horizontal="center" vertical="center" wrapText="1"/>
    </xf>
    <xf numFmtId="0" fontId="33" fillId="5" borderId="15" xfId="60" applyFont="1" applyFill="1" applyBorder="1" applyAlignment="1">
      <alignment horizontal="center" vertical="center" wrapText="1" readingOrder="1"/>
    </xf>
    <xf numFmtId="0" fontId="33" fillId="5" borderId="15" xfId="58" applyFont="1" applyFill="1" applyBorder="1" applyAlignment="1">
      <alignment horizontal="center" vertical="center" wrapText="1" readingOrder="1"/>
    </xf>
    <xf numFmtId="0" fontId="7" fillId="6" borderId="13" xfId="58" applyFont="1" applyFill="1" applyBorder="1" applyAlignment="1">
      <alignment horizontal="center" vertical="center" wrapText="1" readingOrder="1"/>
    </xf>
    <xf numFmtId="0" fontId="4" fillId="5" borderId="13" xfId="58" applyFont="1" applyFill="1" applyBorder="1" applyAlignment="1">
      <alignment horizontal="center" vertical="center" wrapText="1" readingOrder="1"/>
    </xf>
    <xf numFmtId="0" fontId="4" fillId="6" borderId="13" xfId="58" applyFont="1" applyFill="1" applyBorder="1" applyAlignment="1">
      <alignment horizontal="center" vertical="center" wrapText="1" readingOrder="1"/>
    </xf>
    <xf numFmtId="0" fontId="7" fillId="0" borderId="13" xfId="58" applyFont="1" applyFill="1" applyBorder="1" applyAlignment="1">
      <alignment horizontal="center" vertical="center" wrapText="1" readingOrder="1"/>
    </xf>
    <xf numFmtId="0" fontId="7" fillId="8" borderId="24" xfId="65" applyFont="1" applyFill="1" applyBorder="1" applyAlignment="1">
      <alignment horizontal="center" vertical="center" wrapText="1" readingOrder="1"/>
    </xf>
    <xf numFmtId="0" fontId="4" fillId="9" borderId="25" xfId="65" applyFont="1" applyFill="1" applyBorder="1" applyAlignment="1">
      <alignment horizontal="center" vertical="center" wrapText="1" readingOrder="1"/>
    </xf>
    <xf numFmtId="0" fontId="7" fillId="0" borderId="25" xfId="65" applyFont="1" applyFill="1" applyBorder="1" applyAlignment="1">
      <alignment horizontal="center" vertical="center" wrapText="1" readingOrder="1"/>
    </xf>
    <xf numFmtId="0" fontId="4" fillId="8" borderId="25" xfId="65" applyFont="1" applyFill="1" applyBorder="1" applyAlignment="1">
      <alignment horizontal="center" vertical="center" wrapText="1" readingOrder="1"/>
    </xf>
    <xf numFmtId="0" fontId="7" fillId="8" borderId="25" xfId="65" applyFont="1" applyFill="1" applyBorder="1" applyAlignment="1">
      <alignment horizontal="center" vertical="center" wrapText="1" readingOrder="1"/>
    </xf>
    <xf numFmtId="0" fontId="4" fillId="5" borderId="15" xfId="11" applyFont="1" applyFill="1" applyBorder="1" applyAlignment="1">
      <alignment horizontal="left" vertical="center"/>
    </xf>
    <xf numFmtId="170" fontId="4" fillId="6" borderId="13" xfId="11" applyNumberFormat="1" applyFont="1" applyFill="1" applyBorder="1" applyAlignment="1">
      <alignment horizontal="left" vertical="center"/>
    </xf>
    <xf numFmtId="0" fontId="4" fillId="5" borderId="13" xfId="11" applyFont="1" applyFill="1" applyBorder="1" applyAlignment="1">
      <alignment horizontal="left" vertical="center"/>
    </xf>
    <xf numFmtId="0" fontId="4" fillId="6" borderId="13" xfId="11" applyFont="1" applyFill="1" applyBorder="1" applyAlignment="1">
      <alignment horizontal="left" vertical="center"/>
    </xf>
    <xf numFmtId="0" fontId="4" fillId="6" borderId="14" xfId="11" applyFont="1" applyFill="1" applyBorder="1" applyAlignment="1">
      <alignment horizontal="left" vertical="center"/>
    </xf>
    <xf numFmtId="0" fontId="7" fillId="6" borderId="14" xfId="11" applyFont="1" applyFill="1" applyBorder="1" applyAlignment="1">
      <alignment horizontal="left" vertical="center"/>
    </xf>
    <xf numFmtId="0" fontId="4" fillId="5" borderId="14" xfId="58" applyFont="1" applyFill="1" applyBorder="1" applyAlignment="1">
      <alignment horizontal="center" vertical="center" wrapText="1" readingOrder="1"/>
    </xf>
    <xf numFmtId="0" fontId="7" fillId="9" borderId="25" xfId="65" applyFont="1" applyFill="1" applyBorder="1" applyAlignment="1">
      <alignment horizontal="center" vertical="center" wrapText="1" readingOrder="1"/>
    </xf>
    <xf numFmtId="0" fontId="4" fillId="9" borderId="42" xfId="65" applyFont="1" applyFill="1" applyBorder="1" applyAlignment="1">
      <alignment horizontal="center" vertical="center" wrapText="1" readingOrder="1"/>
    </xf>
    <xf numFmtId="49" fontId="4" fillId="6" borderId="13" xfId="11" applyNumberFormat="1" applyFont="1" applyFill="1" applyBorder="1" applyAlignment="1">
      <alignment horizontal="center" vertical="center"/>
    </xf>
    <xf numFmtId="0" fontId="4" fillId="0" borderId="24" xfId="87" applyFont="1" applyFill="1" applyBorder="1" applyAlignment="1">
      <alignment horizontal="center" vertical="center" readingOrder="1"/>
    </xf>
    <xf numFmtId="0" fontId="4" fillId="6" borderId="24" xfId="87" applyFont="1" applyFill="1" applyBorder="1" applyAlignment="1">
      <alignment horizontal="center" vertical="center" readingOrder="1"/>
    </xf>
    <xf numFmtId="49" fontId="4" fillId="5" borderId="13" xfId="11" applyNumberFormat="1" applyFont="1" applyFill="1" applyBorder="1" applyAlignment="1">
      <alignment horizontal="center" vertical="center"/>
    </xf>
    <xf numFmtId="0" fontId="4" fillId="5" borderId="24" xfId="87" applyFont="1" applyFill="1" applyBorder="1" applyAlignment="1">
      <alignment horizontal="center" vertical="center" readingOrder="1"/>
    </xf>
    <xf numFmtId="49" fontId="4" fillId="6" borderId="14" xfId="11" applyNumberFormat="1" applyFont="1" applyFill="1" applyBorder="1" applyAlignment="1">
      <alignment horizontal="center" vertical="center"/>
    </xf>
    <xf numFmtId="0" fontId="10" fillId="0" borderId="15" xfId="60" applyFont="1" applyFill="1" applyBorder="1" applyAlignment="1">
      <alignment horizontal="center" vertical="center"/>
    </xf>
    <xf numFmtId="0" fontId="31" fillId="0" borderId="0" xfId="0" applyFont="1"/>
    <xf numFmtId="0" fontId="31" fillId="0" borderId="0" xfId="17" applyFont="1" applyAlignment="1">
      <alignment vertical="center"/>
    </xf>
    <xf numFmtId="0" fontId="31" fillId="0" borderId="0" xfId="0" applyFont="1" applyAlignment="1">
      <alignment horizontal="center" vertical="center"/>
    </xf>
    <xf numFmtId="0" fontId="45" fillId="0" borderId="0" xfId="0" applyFont="1"/>
    <xf numFmtId="0" fontId="30" fillId="0" borderId="0" xfId="0" applyFont="1" applyAlignment="1">
      <alignment horizontal="right" vertical="center" wrapText="1"/>
    </xf>
    <xf numFmtId="0" fontId="49" fillId="0" borderId="0" xfId="0" applyFont="1"/>
    <xf numFmtId="0" fontId="49" fillId="0" borderId="33" xfId="0" applyFont="1" applyBorder="1" applyAlignment="1">
      <alignment horizontal="center"/>
    </xf>
    <xf numFmtId="0" fontId="49" fillId="0" borderId="15" xfId="0" applyFont="1" applyBorder="1" applyAlignment="1">
      <alignment horizontal="center"/>
    </xf>
    <xf numFmtId="0" fontId="49" fillId="0" borderId="38" xfId="0" applyFont="1" applyBorder="1" applyAlignment="1">
      <alignment horizontal="center"/>
    </xf>
    <xf numFmtId="167" fontId="49" fillId="0" borderId="33" xfId="0" applyNumberFormat="1" applyFont="1" applyBorder="1" applyAlignment="1">
      <alignment vertical="center"/>
    </xf>
    <xf numFmtId="167" fontId="49" fillId="0" borderId="15" xfId="0" applyNumberFormat="1" applyFont="1" applyBorder="1" applyAlignment="1">
      <alignment vertical="center"/>
    </xf>
    <xf numFmtId="0" fontId="49" fillId="0" borderId="28" xfId="0" applyFont="1" applyBorder="1" applyAlignment="1">
      <alignment vertical="center"/>
    </xf>
    <xf numFmtId="0" fontId="49" fillId="0" borderId="49" xfId="0" applyFont="1" applyBorder="1" applyAlignment="1">
      <alignment vertical="center"/>
    </xf>
    <xf numFmtId="167" fontId="49" fillId="0" borderId="29" xfId="0" applyNumberFormat="1" applyFont="1" applyBorder="1" applyAlignment="1">
      <alignment vertical="center"/>
    </xf>
    <xf numFmtId="167" fontId="49" fillId="0" borderId="47" xfId="0" applyNumberFormat="1" applyFont="1" applyBorder="1" applyAlignment="1">
      <alignment vertical="center"/>
    </xf>
    <xf numFmtId="0" fontId="49" fillId="0" borderId="48" xfId="0" applyFont="1" applyBorder="1" applyAlignment="1">
      <alignment vertical="center"/>
    </xf>
    <xf numFmtId="0" fontId="49" fillId="0" borderId="50" xfId="0" applyFont="1" applyBorder="1" applyAlignment="1">
      <alignment vertical="center"/>
    </xf>
    <xf numFmtId="167" fontId="23" fillId="0" borderId="0" xfId="0" applyNumberFormat="1" applyFont="1" applyAlignment="1">
      <alignment vertical="center"/>
    </xf>
    <xf numFmtId="167" fontId="23" fillId="0" borderId="0" xfId="0" applyNumberFormat="1" applyFont="1"/>
    <xf numFmtId="167" fontId="23" fillId="0" borderId="0" xfId="0" applyNumberFormat="1" applyFont="1" applyAlignment="1">
      <alignment horizontal="center" vertical="center"/>
    </xf>
    <xf numFmtId="0" fontId="16" fillId="5" borderId="15" xfId="11" applyFont="1" applyFill="1" applyBorder="1" applyAlignment="1">
      <alignment horizontal="left" vertical="center" wrapText="1" indent="1"/>
    </xf>
    <xf numFmtId="0" fontId="16" fillId="6" borderId="13" xfId="11" applyFont="1" applyFill="1" applyBorder="1" applyAlignment="1">
      <alignment horizontal="left" vertical="center" wrapText="1" indent="1"/>
    </xf>
    <xf numFmtId="0" fontId="16" fillId="5" borderId="13" xfId="11" applyFont="1" applyFill="1" applyBorder="1" applyAlignment="1">
      <alignment horizontal="left" vertical="center" wrapText="1" indent="1"/>
    </xf>
    <xf numFmtId="0" fontId="7" fillId="6" borderId="13" xfId="12" applyFont="1" applyFill="1" applyBorder="1" applyAlignment="1">
      <alignment horizontal="right" vertical="center" wrapText="1" indent="3"/>
    </xf>
    <xf numFmtId="0" fontId="7" fillId="5" borderId="13" xfId="12" applyFont="1" applyFill="1" applyBorder="1" applyAlignment="1">
      <alignment horizontal="right" vertical="center" wrapText="1" indent="3"/>
    </xf>
    <xf numFmtId="0" fontId="7" fillId="5" borderId="14" xfId="12" applyFont="1" applyFill="1" applyBorder="1" applyAlignment="1">
      <alignment horizontal="right" vertical="center" wrapText="1" indent="3"/>
    </xf>
    <xf numFmtId="0" fontId="9" fillId="6" borderId="13" xfId="11" applyFont="1" applyFill="1" applyBorder="1" applyAlignment="1">
      <alignment horizontal="left" vertical="center" wrapText="1" indent="3"/>
    </xf>
    <xf numFmtId="0" fontId="9" fillId="5" borderId="13" xfId="11" applyFont="1" applyFill="1" applyBorder="1" applyAlignment="1">
      <alignment horizontal="left" vertical="center" wrapText="1" indent="3"/>
    </xf>
    <xf numFmtId="0" fontId="9" fillId="5" borderId="14" xfId="11" applyFont="1" applyFill="1" applyBorder="1" applyAlignment="1">
      <alignment horizontal="left" vertical="center" wrapText="1" indent="3"/>
    </xf>
    <xf numFmtId="49" fontId="7" fillId="6" borderId="13" xfId="84" applyNumberFormat="1" applyFont="1" applyFill="1" applyBorder="1" applyAlignment="1">
      <alignment horizontal="center" vertical="center"/>
    </xf>
    <xf numFmtId="4" fontId="7" fillId="5" borderId="15" xfId="83" applyNumberFormat="1" applyFont="1" applyFill="1" applyBorder="1" applyAlignment="1">
      <alignment horizontal="right" vertical="center" indent="2"/>
    </xf>
    <xf numFmtId="4" fontId="7" fillId="6" borderId="13" xfId="83" applyNumberFormat="1" applyFont="1" applyFill="1" applyBorder="1" applyAlignment="1">
      <alignment horizontal="right" vertical="center" indent="2"/>
    </xf>
    <xf numFmtId="4" fontId="7" fillId="5" borderId="13" xfId="83" applyNumberFormat="1" applyFont="1" applyFill="1" applyBorder="1" applyAlignment="1">
      <alignment horizontal="right" vertical="center" indent="2"/>
    </xf>
    <xf numFmtId="4" fontId="7" fillId="5" borderId="14" xfId="83" applyNumberFormat="1" applyFont="1" applyFill="1" applyBorder="1" applyAlignment="1">
      <alignment horizontal="right" vertical="center" indent="2"/>
    </xf>
    <xf numFmtId="49" fontId="7" fillId="5" borderId="15" xfId="84" applyNumberFormat="1" applyFont="1" applyFill="1" applyBorder="1" applyAlignment="1">
      <alignment horizontal="center" vertical="center"/>
    </xf>
    <xf numFmtId="49" fontId="7" fillId="5" borderId="13" xfId="84" applyNumberFormat="1" applyFont="1" applyFill="1" applyBorder="1" applyAlignment="1">
      <alignment horizontal="center" vertical="center"/>
    </xf>
    <xf numFmtId="49" fontId="7" fillId="5" borderId="14" xfId="84" applyNumberFormat="1" applyFont="1" applyFill="1" applyBorder="1" applyAlignment="1">
      <alignment horizontal="center" vertical="center"/>
    </xf>
    <xf numFmtId="2" fontId="7" fillId="5" borderId="19" xfId="84" applyNumberFormat="1" applyFont="1" applyFill="1" applyBorder="1" applyAlignment="1">
      <alignment horizontal="right" vertical="center" indent="1"/>
    </xf>
    <xf numFmtId="49" fontId="7" fillId="6" borderId="13" xfId="33" applyNumberFormat="1" applyFont="1" applyFill="1" applyBorder="1" applyAlignment="1">
      <alignment horizontal="left" vertical="center" wrapText="1" indent="1"/>
    </xf>
    <xf numFmtId="2" fontId="7" fillId="5" borderId="15" xfId="84" applyNumberFormat="1" applyFont="1" applyFill="1" applyBorder="1" applyAlignment="1">
      <alignment horizontal="right" vertical="center" indent="1"/>
    </xf>
    <xf numFmtId="2" fontId="7" fillId="5" borderId="17" xfId="84" applyNumberFormat="1" applyFont="1" applyFill="1" applyBorder="1" applyAlignment="1">
      <alignment horizontal="right" vertical="center" indent="1"/>
    </xf>
    <xf numFmtId="2" fontId="4" fillId="5" borderId="19" xfId="84" applyNumberFormat="1" applyFont="1" applyFill="1" applyBorder="1" applyAlignment="1">
      <alignment horizontal="right" vertical="center"/>
    </xf>
    <xf numFmtId="2" fontId="4" fillId="5" borderId="15" xfId="84" applyNumberFormat="1" applyFont="1" applyFill="1" applyBorder="1" applyAlignment="1">
      <alignment horizontal="right" vertical="center"/>
    </xf>
    <xf numFmtId="2" fontId="4" fillId="5" borderId="17" xfId="84" applyNumberFormat="1" applyFont="1" applyFill="1" applyBorder="1" applyAlignment="1">
      <alignment horizontal="right" vertical="center"/>
    </xf>
    <xf numFmtId="49" fontId="4" fillId="6" borderId="13" xfId="33" applyNumberFormat="1" applyFont="1" applyFill="1" applyBorder="1" applyAlignment="1">
      <alignment horizontal="left" vertical="center" wrapText="1"/>
    </xf>
    <xf numFmtId="49" fontId="16" fillId="6" borderId="16" xfId="33" applyNumberFormat="1" applyFont="1" applyFill="1" applyBorder="1" applyAlignment="1">
      <alignment horizontal="center" vertical="center" wrapText="1" readingOrder="1"/>
    </xf>
    <xf numFmtId="49" fontId="7" fillId="5" borderId="15" xfId="84" applyNumberFormat="1" applyFont="1" applyFill="1" applyBorder="1" applyAlignment="1">
      <alignment horizontal="right" vertical="center" indent="2"/>
    </xf>
    <xf numFmtId="49" fontId="7" fillId="6" borderId="13" xfId="33" applyNumberFormat="1" applyFont="1" applyFill="1" applyBorder="1" applyAlignment="1">
      <alignment horizontal="right" vertical="center" wrapText="1" indent="2"/>
    </xf>
    <xf numFmtId="49" fontId="7" fillId="5" borderId="13" xfId="84" applyNumberFormat="1" applyFont="1" applyFill="1" applyBorder="1" applyAlignment="1">
      <alignment horizontal="right" vertical="center" indent="2"/>
    </xf>
    <xf numFmtId="49" fontId="7" fillId="5" borderId="14" xfId="84" applyNumberFormat="1" applyFont="1" applyFill="1" applyBorder="1" applyAlignment="1">
      <alignment horizontal="right" vertical="center" indent="2"/>
    </xf>
    <xf numFmtId="49" fontId="16" fillId="6" borderId="27" xfId="33" applyNumberFormat="1" applyFont="1" applyFill="1" applyBorder="1" applyAlignment="1">
      <alignment horizontal="center" vertical="center" wrapText="1"/>
    </xf>
    <xf numFmtId="4" fontId="4" fillId="5" borderId="17" xfId="83" applyNumberFormat="1" applyFont="1" applyFill="1" applyBorder="1" applyAlignment="1">
      <alignment horizontal="right" vertical="center"/>
    </xf>
    <xf numFmtId="49" fontId="16" fillId="6" borderId="16" xfId="33" applyNumberFormat="1" applyFont="1" applyFill="1" applyBorder="1" applyAlignment="1">
      <alignment horizontal="center" vertical="center" wrapText="1"/>
    </xf>
    <xf numFmtId="49" fontId="7" fillId="0" borderId="15" xfId="33" applyNumberFormat="1" applyFont="1" applyBorder="1" applyAlignment="1">
      <alignment horizontal="center" vertical="center"/>
    </xf>
    <xf numFmtId="1" fontId="7" fillId="6" borderId="13" xfId="33" applyNumberFormat="1" applyFont="1" applyFill="1" applyBorder="1" applyAlignment="1">
      <alignment horizontal="center" vertical="center"/>
    </xf>
    <xf numFmtId="49" fontId="7" fillId="0" borderId="13" xfId="33" applyNumberFormat="1" applyFont="1" applyBorder="1" applyAlignment="1">
      <alignment horizontal="center" vertical="center"/>
    </xf>
    <xf numFmtId="4" fontId="7" fillId="6" borderId="51" xfId="83" applyNumberFormat="1" applyFont="1" applyFill="1" applyBorder="1" applyAlignment="1">
      <alignment horizontal="right" vertical="center"/>
    </xf>
    <xf numFmtId="49" fontId="7" fillId="0" borderId="14" xfId="33" applyNumberFormat="1" applyFont="1" applyBorder="1" applyAlignment="1">
      <alignment horizontal="center" vertical="center"/>
    </xf>
    <xf numFmtId="4" fontId="7" fillId="5" borderId="17" xfId="83" applyNumberFormat="1" applyFont="1" applyFill="1" applyBorder="1" applyAlignment="1">
      <alignment horizontal="right" vertical="center"/>
    </xf>
    <xf numFmtId="4" fontId="4" fillId="6" borderId="51" xfId="83" applyNumberFormat="1" applyFont="1" applyFill="1" applyBorder="1" applyAlignment="1">
      <alignment horizontal="right" vertical="center"/>
    </xf>
    <xf numFmtId="49" fontId="10" fillId="5" borderId="33" xfId="0" applyNumberFormat="1" applyFont="1" applyFill="1" applyBorder="1" applyAlignment="1">
      <alignment horizontal="right" vertical="center"/>
    </xf>
    <xf numFmtId="49" fontId="10" fillId="6" borderId="29" xfId="0" applyNumberFormat="1" applyFont="1" applyFill="1" applyBorder="1" applyAlignment="1">
      <alignment horizontal="right" vertical="center"/>
    </xf>
    <xf numFmtId="49" fontId="10" fillId="5" borderId="37" xfId="0" applyNumberFormat="1" applyFont="1" applyFill="1" applyBorder="1" applyAlignment="1">
      <alignment horizontal="right" vertical="center"/>
    </xf>
    <xf numFmtId="49" fontId="7" fillId="5" borderId="37" xfId="0" applyNumberFormat="1" applyFont="1" applyFill="1" applyBorder="1" applyAlignment="1">
      <alignment horizontal="right" vertical="center" indent="2"/>
    </xf>
    <xf numFmtId="49" fontId="10" fillId="6" borderId="29" xfId="0" applyNumberFormat="1" applyFont="1" applyFill="1" applyBorder="1" applyAlignment="1">
      <alignment horizontal="right" vertical="center" readingOrder="2"/>
    </xf>
    <xf numFmtId="49" fontId="10" fillId="5" borderId="29" xfId="0" applyNumberFormat="1" applyFont="1" applyFill="1" applyBorder="1" applyAlignment="1">
      <alignment horizontal="right" vertical="center" readingOrder="2"/>
    </xf>
    <xf numFmtId="43" fontId="16" fillId="6" borderId="13" xfId="85" applyFont="1" applyFill="1" applyBorder="1" applyAlignment="1">
      <alignment horizontal="right" vertical="center"/>
    </xf>
    <xf numFmtId="43" fontId="16" fillId="5" borderId="19" xfId="85" applyFont="1" applyFill="1" applyBorder="1" applyAlignment="1">
      <alignment horizontal="right" vertical="center"/>
    </xf>
    <xf numFmtId="43" fontId="9" fillId="6" borderId="13" xfId="85" applyFont="1" applyFill="1" applyBorder="1" applyAlignment="1">
      <alignment horizontal="right" vertical="center"/>
    </xf>
    <xf numFmtId="43" fontId="9" fillId="5" borderId="19" xfId="85" applyFont="1" applyFill="1" applyBorder="1" applyAlignment="1">
      <alignment horizontal="right" vertical="center"/>
    </xf>
    <xf numFmtId="43" fontId="13" fillId="6" borderId="13" xfId="85" applyFont="1" applyFill="1" applyBorder="1" applyAlignment="1">
      <alignment horizontal="right" vertical="center"/>
    </xf>
    <xf numFmtId="43" fontId="13" fillId="5" borderId="19" xfId="85" applyFont="1" applyFill="1" applyBorder="1" applyAlignment="1">
      <alignment horizontal="right" vertical="center"/>
    </xf>
    <xf numFmtId="0" fontId="36" fillId="0" borderId="0" xfId="0" applyFont="1" applyBorder="1" applyAlignment="1">
      <alignment vertical="center"/>
    </xf>
    <xf numFmtId="43" fontId="7" fillId="5" borderId="14" xfId="85" applyFont="1" applyFill="1" applyBorder="1" applyAlignment="1">
      <alignment horizontal="right" vertical="center"/>
    </xf>
    <xf numFmtId="166" fontId="7" fillId="5" borderId="14" xfId="83" applyFont="1" applyFill="1" applyBorder="1" applyAlignment="1">
      <alignment horizontal="right" vertical="center"/>
    </xf>
    <xf numFmtId="49" fontId="33" fillId="5" borderId="33" xfId="0" applyNumberFormat="1" applyFont="1" applyFill="1" applyBorder="1" applyAlignment="1">
      <alignment horizontal="right" vertical="center"/>
    </xf>
    <xf numFmtId="49" fontId="4" fillId="6" borderId="29" xfId="0" applyNumberFormat="1" applyFont="1" applyFill="1" applyBorder="1" applyAlignment="1">
      <alignment horizontal="right" vertical="center" indent="4"/>
    </xf>
    <xf numFmtId="49" fontId="4" fillId="5" borderId="37" xfId="0" applyNumberFormat="1" applyFont="1" applyFill="1" applyBorder="1" applyAlignment="1">
      <alignment horizontal="right" vertical="center" indent="4"/>
    </xf>
    <xf numFmtId="49" fontId="4" fillId="5" borderId="35" xfId="0" applyNumberFormat="1" applyFont="1" applyFill="1" applyBorder="1" applyAlignment="1">
      <alignment horizontal="right" vertical="center" indent="4"/>
    </xf>
    <xf numFmtId="49" fontId="10" fillId="5" borderId="37" xfId="0" applyNumberFormat="1" applyFont="1" applyFill="1" applyBorder="1" applyAlignment="1">
      <alignment horizontal="right" vertical="center" indent="2"/>
    </xf>
    <xf numFmtId="49" fontId="10" fillId="6" borderId="29" xfId="0" applyNumberFormat="1" applyFont="1" applyFill="1" applyBorder="1" applyAlignment="1">
      <alignment horizontal="right" vertical="center" indent="2" readingOrder="2"/>
    </xf>
    <xf numFmtId="49" fontId="10" fillId="5" borderId="39" xfId="0" applyNumberFormat="1" applyFont="1" applyFill="1" applyBorder="1" applyAlignment="1">
      <alignment horizontal="center" vertical="center" readingOrder="2"/>
    </xf>
    <xf numFmtId="49" fontId="10" fillId="5" borderId="38" xfId="0" applyNumberFormat="1" applyFont="1" applyFill="1" applyBorder="1" applyAlignment="1">
      <alignment horizontal="left" vertical="center"/>
    </xf>
    <xf numFmtId="49" fontId="7" fillId="6" borderId="28" xfId="0" applyNumberFormat="1" applyFont="1" applyFill="1" applyBorder="1" applyAlignment="1">
      <alignment horizontal="left" vertical="center"/>
    </xf>
    <xf numFmtId="49" fontId="16" fillId="5" borderId="36" xfId="0" applyNumberFormat="1" applyFont="1" applyFill="1" applyBorder="1" applyAlignment="1">
      <alignment horizontal="left" vertical="center" indent="2"/>
    </xf>
    <xf numFmtId="49" fontId="9" fillId="6" borderId="28" xfId="0" applyNumberFormat="1" applyFont="1" applyFill="1" applyBorder="1" applyAlignment="1">
      <alignment horizontal="left" vertical="center" indent="4"/>
    </xf>
    <xf numFmtId="49" fontId="9" fillId="5" borderId="36" xfId="0" applyNumberFormat="1" applyFont="1" applyFill="1" applyBorder="1" applyAlignment="1">
      <alignment horizontal="left" vertical="center" indent="4"/>
    </xf>
    <xf numFmtId="49" fontId="7" fillId="5" borderId="36" xfId="0" applyNumberFormat="1" applyFont="1" applyFill="1" applyBorder="1" applyAlignment="1">
      <alignment horizontal="left" vertical="center"/>
    </xf>
    <xf numFmtId="49" fontId="9" fillId="5" borderId="32" xfId="0" applyNumberFormat="1" applyFont="1" applyFill="1" applyBorder="1" applyAlignment="1">
      <alignment horizontal="left" vertical="center" indent="4"/>
    </xf>
    <xf numFmtId="49" fontId="7" fillId="5" borderId="38" xfId="0" applyNumberFormat="1" applyFont="1" applyFill="1" applyBorder="1" applyAlignment="1">
      <alignment horizontal="left" vertical="center"/>
    </xf>
    <xf numFmtId="49" fontId="7" fillId="5" borderId="36" xfId="0" applyNumberFormat="1" applyFont="1" applyFill="1" applyBorder="1" applyAlignment="1">
      <alignment horizontal="left" vertical="center" indent="2" readingOrder="1"/>
    </xf>
    <xf numFmtId="49" fontId="7" fillId="6" borderId="28" xfId="0" applyNumberFormat="1" applyFont="1" applyFill="1" applyBorder="1" applyAlignment="1">
      <alignment horizontal="left" vertical="center" indent="2" readingOrder="1"/>
    </xf>
    <xf numFmtId="49" fontId="7" fillId="5" borderId="28" xfId="0" applyNumberFormat="1" applyFont="1" applyFill="1" applyBorder="1" applyAlignment="1">
      <alignment horizontal="left" vertical="center" wrapText="1" readingOrder="1"/>
    </xf>
    <xf numFmtId="49" fontId="7" fillId="5" borderId="30" xfId="0" applyNumberFormat="1" applyFont="1" applyFill="1" applyBorder="1" applyAlignment="1">
      <alignment horizontal="center" vertical="center"/>
    </xf>
    <xf numFmtId="49" fontId="4" fillId="5" borderId="33" xfId="0" applyNumberFormat="1" applyFont="1" applyFill="1" applyBorder="1" applyAlignment="1">
      <alignment horizontal="right" vertical="center" indent="4"/>
    </xf>
    <xf numFmtId="49" fontId="9" fillId="5" borderId="38" xfId="0" applyNumberFormat="1" applyFont="1" applyFill="1" applyBorder="1" applyAlignment="1">
      <alignment horizontal="left" vertical="center" indent="4"/>
    </xf>
    <xf numFmtId="49" fontId="4" fillId="6" borderId="39" xfId="0" applyNumberFormat="1" applyFont="1" applyFill="1" applyBorder="1" applyAlignment="1">
      <alignment horizontal="right" vertical="center" indent="4"/>
    </xf>
    <xf numFmtId="49" fontId="9" fillId="6" borderId="30" xfId="0" applyNumberFormat="1" applyFont="1" applyFill="1" applyBorder="1" applyAlignment="1">
      <alignment horizontal="left" vertical="center" indent="4"/>
    </xf>
    <xf numFmtId="169" fontId="16" fillId="5" borderId="15" xfId="85" applyNumberFormat="1" applyFont="1" applyFill="1" applyBorder="1" applyAlignment="1">
      <alignment horizontal="right" vertical="center"/>
    </xf>
    <xf numFmtId="43" fontId="16" fillId="5" borderId="15" xfId="85" applyFont="1" applyFill="1" applyBorder="1" applyAlignment="1">
      <alignment horizontal="right" vertical="center"/>
    </xf>
    <xf numFmtId="169" fontId="13" fillId="5" borderId="15" xfId="85" applyNumberFormat="1" applyFont="1" applyFill="1" applyBorder="1" applyAlignment="1">
      <alignment horizontal="right" vertical="center"/>
    </xf>
    <xf numFmtId="43" fontId="13" fillId="5" borderId="18" xfId="85" applyFont="1" applyFill="1" applyBorder="1" applyAlignment="1">
      <alignment horizontal="right" vertical="center"/>
    </xf>
    <xf numFmtId="43" fontId="13" fillId="6" borderId="0" xfId="85" applyFont="1" applyFill="1" applyBorder="1" applyAlignment="1">
      <alignment horizontal="right" vertical="center"/>
    </xf>
    <xf numFmtId="43" fontId="13" fillId="5" borderId="15" xfId="85" applyFont="1" applyFill="1" applyBorder="1" applyAlignment="1">
      <alignment horizontal="right" vertical="center"/>
    </xf>
    <xf numFmtId="43" fontId="9" fillId="5" borderId="18" xfId="85" applyFont="1" applyFill="1" applyBorder="1" applyAlignment="1">
      <alignment horizontal="right" vertical="center"/>
    </xf>
    <xf numFmtId="43" fontId="9" fillId="6" borderId="0" xfId="85" applyFont="1" applyFill="1" applyBorder="1" applyAlignment="1">
      <alignment horizontal="right" vertical="center"/>
    </xf>
    <xf numFmtId="43" fontId="9" fillId="5" borderId="15" xfId="85" applyFont="1" applyFill="1" applyBorder="1" applyAlignment="1">
      <alignment horizontal="right" vertical="center"/>
    </xf>
    <xf numFmtId="43" fontId="16" fillId="6" borderId="51" xfId="85" applyFont="1" applyFill="1" applyBorder="1" applyAlignment="1">
      <alignment horizontal="right" vertical="center"/>
    </xf>
    <xf numFmtId="49" fontId="16" fillId="6" borderId="51" xfId="0" applyNumberFormat="1" applyFont="1" applyFill="1" applyBorder="1" applyAlignment="1">
      <alignment horizontal="left" vertical="center" indent="2"/>
    </xf>
    <xf numFmtId="49" fontId="13" fillId="6" borderId="51" xfId="0" applyNumberFormat="1" applyFont="1" applyFill="1" applyBorder="1" applyAlignment="1">
      <alignment horizontal="left" vertical="center" indent="2"/>
    </xf>
    <xf numFmtId="43" fontId="16" fillId="5" borderId="16" xfId="85" applyFont="1" applyFill="1" applyBorder="1" applyAlignment="1">
      <alignment horizontal="right" vertical="center"/>
    </xf>
    <xf numFmtId="43" fontId="13" fillId="5" borderId="16" xfId="85" applyFont="1" applyFill="1" applyBorder="1" applyAlignment="1">
      <alignment horizontal="right" vertical="center"/>
    </xf>
    <xf numFmtId="43" fontId="9" fillId="6" borderId="14" xfId="85" applyFont="1" applyFill="1" applyBorder="1" applyAlignment="1">
      <alignment horizontal="right" vertical="center"/>
    </xf>
    <xf numFmtId="43" fontId="13" fillId="6" borderId="14" xfId="85" applyFont="1" applyFill="1" applyBorder="1" applyAlignment="1">
      <alignment horizontal="right" vertical="center"/>
    </xf>
    <xf numFmtId="49" fontId="10" fillId="6" borderId="29" xfId="0" applyNumberFormat="1" applyFont="1" applyFill="1" applyBorder="1" applyAlignment="1">
      <alignment horizontal="right" vertical="center" wrapText="1"/>
    </xf>
    <xf numFmtId="0" fontId="23" fillId="0" borderId="23" xfId="0" applyFont="1" applyFill="1" applyBorder="1" applyAlignment="1">
      <alignment vertical="center"/>
    </xf>
    <xf numFmtId="0" fontId="23" fillId="0" borderId="23" xfId="0" applyFont="1" applyFill="1" applyBorder="1" applyAlignment="1">
      <alignment vertical="center" wrapText="1"/>
    </xf>
    <xf numFmtId="0" fontId="30" fillId="0" borderId="0" xfId="0" applyFont="1" applyFill="1" applyBorder="1" applyAlignment="1">
      <alignment vertical="center" wrapText="1"/>
    </xf>
    <xf numFmtId="0" fontId="22" fillId="0" borderId="0" xfId="0" applyFont="1" applyFill="1" applyBorder="1" applyAlignment="1">
      <alignment vertical="center"/>
    </xf>
    <xf numFmtId="0" fontId="23" fillId="0" borderId="0" xfId="0" applyFont="1" applyFill="1" applyBorder="1" applyAlignment="1">
      <alignment vertical="center"/>
    </xf>
    <xf numFmtId="2" fontId="29" fillId="0" borderId="0" xfId="0" applyNumberFormat="1" applyFont="1"/>
    <xf numFmtId="2" fontId="29" fillId="0" borderId="0" xfId="37" applyNumberFormat="1" applyFont="1"/>
    <xf numFmtId="2" fontId="4" fillId="5" borderId="15" xfId="83" applyNumberFormat="1" applyFont="1" applyFill="1" applyBorder="1" applyAlignment="1">
      <alignment horizontal="center" vertical="center"/>
    </xf>
    <xf numFmtId="2" fontId="4" fillId="6" borderId="13" xfId="83" applyNumberFormat="1" applyFont="1" applyFill="1" applyBorder="1" applyAlignment="1">
      <alignment horizontal="center" vertical="center"/>
    </xf>
    <xf numFmtId="2" fontId="4" fillId="5" borderId="13" xfId="83" applyNumberFormat="1" applyFont="1" applyFill="1" applyBorder="1" applyAlignment="1">
      <alignment horizontal="center" vertical="center"/>
    </xf>
    <xf numFmtId="167" fontId="4" fillId="5" borderId="14" xfId="0" applyNumberFormat="1" applyFont="1" applyFill="1" applyBorder="1" applyAlignment="1">
      <alignment horizontal="right" vertical="center" indent="1"/>
    </xf>
    <xf numFmtId="167" fontId="7" fillId="5" borderId="15" xfId="0" applyNumberFormat="1" applyFont="1" applyFill="1" applyBorder="1" applyAlignment="1">
      <alignment horizontal="right" vertical="center" indent="1"/>
    </xf>
    <xf numFmtId="167" fontId="7" fillId="5" borderId="13" xfId="0" applyNumberFormat="1" applyFont="1" applyFill="1" applyBorder="1" applyAlignment="1">
      <alignment horizontal="right" vertical="center" indent="1"/>
    </xf>
    <xf numFmtId="167" fontId="0" fillId="0" borderId="0" xfId="0" applyNumberFormat="1"/>
    <xf numFmtId="0" fontId="0" fillId="0" borderId="0" xfId="0" applyAlignment="1">
      <alignment horizontal="center" wrapText="1"/>
    </xf>
    <xf numFmtId="171" fontId="7" fillId="5" borderId="15" xfId="6" applyNumberFormat="1" applyFont="1" applyFill="1" applyBorder="1" applyAlignment="1">
      <alignment vertical="center" wrapText="1"/>
    </xf>
    <xf numFmtId="171" fontId="7" fillId="6" borderId="13" xfId="6" applyNumberFormat="1" applyFont="1" applyFill="1" applyBorder="1" applyAlignment="1">
      <alignment vertical="center" wrapText="1"/>
    </xf>
    <xf numFmtId="171" fontId="4" fillId="0" borderId="13" xfId="6" applyNumberFormat="1" applyFont="1" applyFill="1" applyBorder="1" applyAlignment="1">
      <alignment vertical="center" wrapText="1"/>
    </xf>
    <xf numFmtId="171" fontId="4" fillId="6" borderId="13" xfId="6" applyNumberFormat="1" applyFont="1" applyFill="1" applyBorder="1" applyAlignment="1">
      <alignment vertical="center" wrapText="1"/>
    </xf>
    <xf numFmtId="171" fontId="7" fillId="0" borderId="13" xfId="6" applyNumberFormat="1" applyFont="1" applyFill="1" applyBorder="1" applyAlignment="1">
      <alignment vertical="center" wrapText="1"/>
    </xf>
    <xf numFmtId="171" fontId="4" fillId="0" borderId="14" xfId="6" applyNumberFormat="1" applyFont="1" applyFill="1" applyBorder="1" applyAlignment="1">
      <alignment vertical="center" wrapText="1"/>
    </xf>
    <xf numFmtId="171" fontId="7" fillId="0" borderId="15" xfId="87" applyNumberFormat="1" applyFont="1" applyFill="1" applyBorder="1" applyAlignment="1">
      <alignment vertical="center" readingOrder="1"/>
    </xf>
    <xf numFmtId="171" fontId="65" fillId="6" borderId="13" xfId="83" applyNumberFormat="1" applyFont="1" applyFill="1" applyBorder="1" applyAlignment="1">
      <alignment vertical="center" readingOrder="1"/>
    </xf>
    <xf numFmtId="171" fontId="4" fillId="0" borderId="15" xfId="87" applyNumberFormat="1" applyFont="1" applyFill="1" applyBorder="1" applyAlignment="1">
      <alignment vertical="center" readingOrder="1"/>
    </xf>
    <xf numFmtId="167" fontId="7" fillId="0" borderId="15" xfId="0" applyNumberFormat="1" applyFont="1" applyFill="1" applyBorder="1" applyAlignment="1">
      <alignment horizontal="center" vertical="center"/>
    </xf>
    <xf numFmtId="167" fontId="7" fillId="6" borderId="13" xfId="0" applyNumberFormat="1" applyFont="1" applyFill="1" applyBorder="1" applyAlignment="1">
      <alignment horizontal="center" vertical="center"/>
    </xf>
    <xf numFmtId="167" fontId="4" fillId="0" borderId="13" xfId="0" applyNumberFormat="1" applyFont="1" applyFill="1" applyBorder="1" applyAlignment="1">
      <alignment horizontal="center" vertical="center"/>
    </xf>
    <xf numFmtId="167" fontId="4" fillId="6" borderId="13" xfId="0" applyNumberFormat="1" applyFont="1" applyFill="1" applyBorder="1" applyAlignment="1">
      <alignment horizontal="center" vertical="center"/>
    </xf>
    <xf numFmtId="167" fontId="7" fillId="0" borderId="13" xfId="0" applyNumberFormat="1" applyFont="1" applyFill="1" applyBorder="1" applyAlignment="1">
      <alignment horizontal="center" vertical="center"/>
    </xf>
    <xf numFmtId="167" fontId="7" fillId="6" borderId="15" xfId="0" applyNumberFormat="1" applyFont="1" applyFill="1" applyBorder="1" applyAlignment="1">
      <alignment horizontal="center" vertical="center"/>
    </xf>
    <xf numFmtId="167" fontId="31" fillId="5" borderId="15" xfId="0" applyNumberFormat="1" applyFont="1" applyFill="1" applyBorder="1" applyAlignment="1">
      <alignment horizontal="center" vertical="center"/>
    </xf>
    <xf numFmtId="167" fontId="31" fillId="6" borderId="13" xfId="0" applyNumberFormat="1" applyFont="1" applyFill="1" applyBorder="1" applyAlignment="1">
      <alignment horizontal="center" vertical="center"/>
    </xf>
    <xf numFmtId="167" fontId="31" fillId="5" borderId="13" xfId="0" applyNumberFormat="1" applyFont="1" applyFill="1" applyBorder="1" applyAlignment="1">
      <alignment horizontal="center" vertical="center"/>
    </xf>
    <xf numFmtId="167" fontId="31" fillId="6" borderId="14" xfId="0" applyNumberFormat="1" applyFont="1" applyFill="1" applyBorder="1" applyAlignment="1">
      <alignment horizontal="center" vertical="center"/>
    </xf>
    <xf numFmtId="0" fontId="4" fillId="0" borderId="0" xfId="17"/>
    <xf numFmtId="0" fontId="9" fillId="0" borderId="0" xfId="17" applyFont="1"/>
    <xf numFmtId="0" fontId="25" fillId="0" borderId="0" xfId="17" applyFont="1" applyAlignment="1">
      <alignment horizontal="center" vertical="center" wrapText="1" readingOrder="1"/>
    </xf>
    <xf numFmtId="0" fontId="10" fillId="0" borderId="0" xfId="18" applyFont="1" applyAlignment="1">
      <alignment horizontal="right" vertical="center"/>
    </xf>
    <xf numFmtId="0" fontId="23" fillId="0" borderId="0" xfId="18" applyFont="1" applyBorder="1" applyAlignment="1">
      <alignment horizontal="left" vertical="center" wrapText="1"/>
    </xf>
    <xf numFmtId="0" fontId="43" fillId="0" borderId="0" xfId="18" applyFont="1" applyBorder="1" applyAlignment="1">
      <alignment vertical="center"/>
    </xf>
    <xf numFmtId="0" fontId="9" fillId="0" borderId="0" xfId="18" applyFont="1" applyBorder="1" applyAlignment="1">
      <alignment vertical="center"/>
    </xf>
    <xf numFmtId="0" fontId="23" fillId="0" borderId="0" xfId="0" applyFont="1" applyBorder="1" applyAlignment="1">
      <alignment horizontal="center" vertical="center" wrapText="1"/>
    </xf>
    <xf numFmtId="0" fontId="32" fillId="0" borderId="0" xfId="0" applyFont="1" applyBorder="1" applyAlignment="1">
      <alignment horizontal="center" wrapText="1"/>
    </xf>
    <xf numFmtId="0" fontId="32" fillId="0" borderId="0" xfId="0" applyFont="1" applyBorder="1" applyAlignment="1">
      <alignment horizontal="center" vertical="center" wrapText="1" readingOrder="2"/>
    </xf>
    <xf numFmtId="0" fontId="23" fillId="0" borderId="0" xfId="0" applyFont="1" applyBorder="1" applyAlignment="1">
      <alignment horizontal="center" wrapText="1"/>
    </xf>
    <xf numFmtId="0" fontId="27" fillId="0" borderId="0" xfId="17" applyFont="1" applyAlignment="1">
      <alignment horizontal="center" vertical="center" wrapText="1" readingOrder="1"/>
    </xf>
    <xf numFmtId="0" fontId="23" fillId="0" borderId="0" xfId="0" applyFont="1" applyBorder="1" applyAlignment="1">
      <alignment horizontal="center" wrapText="1" readingOrder="1"/>
    </xf>
    <xf numFmtId="0" fontId="46" fillId="0" borderId="0" xfId="0" applyFont="1" applyBorder="1" applyAlignment="1">
      <alignment horizontal="center"/>
    </xf>
    <xf numFmtId="0" fontId="27" fillId="0" borderId="0" xfId="17" applyFont="1" applyBorder="1" applyAlignment="1">
      <alignment horizontal="center" vertical="center" wrapText="1" readingOrder="1"/>
    </xf>
    <xf numFmtId="0" fontId="25" fillId="0" borderId="0" xfId="17" applyFont="1" applyBorder="1" applyAlignment="1">
      <alignment horizontal="center" vertical="center" wrapText="1" readingOrder="1"/>
    </xf>
    <xf numFmtId="0" fontId="60" fillId="0" borderId="0" xfId="0" applyFont="1" applyBorder="1" applyAlignment="1">
      <alignment horizontal="center"/>
    </xf>
    <xf numFmtId="0" fontId="10" fillId="0" borderId="0" xfId="55" applyNumberFormat="1" applyFont="1" applyFill="1" applyBorder="1" applyAlignment="1">
      <alignment horizontal="center" vertical="center" wrapText="1" readingOrder="1"/>
    </xf>
    <xf numFmtId="165" fontId="26" fillId="0" borderId="0" xfId="55" applyNumberFormat="1" applyFont="1" applyFill="1" applyBorder="1" applyAlignment="1">
      <alignment horizontal="center" vertical="center" wrapText="1"/>
    </xf>
    <xf numFmtId="0" fontId="26" fillId="0" borderId="0" xfId="55" applyNumberFormat="1" applyFont="1" applyFill="1" applyBorder="1" applyAlignment="1">
      <alignment horizontal="center" vertical="center" wrapText="1" readingOrder="2"/>
    </xf>
    <xf numFmtId="165" fontId="10" fillId="0" borderId="0" xfId="55" applyNumberFormat="1" applyFont="1" applyFill="1" applyBorder="1" applyAlignment="1">
      <alignment horizontal="center" vertical="center" wrapText="1"/>
    </xf>
    <xf numFmtId="0" fontId="60" fillId="0" borderId="0" xfId="0" applyFont="1" applyBorder="1" applyAlignment="1">
      <alignment horizontal="center" vertical="center"/>
    </xf>
    <xf numFmtId="0" fontId="53" fillId="0" borderId="0" xfId="65" applyFont="1" applyBorder="1" applyAlignment="1">
      <alignment horizontal="center" wrapText="1"/>
    </xf>
    <xf numFmtId="0" fontId="49" fillId="0" borderId="0" xfId="65" applyFont="1" applyBorder="1" applyAlignment="1">
      <alignment horizontal="center" vertical="center" wrapText="1"/>
    </xf>
    <xf numFmtId="0" fontId="10" fillId="7" borderId="31" xfId="65" applyFont="1" applyFill="1" applyBorder="1" applyAlignment="1">
      <alignment horizontal="center" vertical="center"/>
    </xf>
    <xf numFmtId="0" fontId="10" fillId="7" borderId="23" xfId="65" applyFont="1" applyFill="1" applyBorder="1" applyAlignment="1">
      <alignment horizontal="center" vertical="center"/>
    </xf>
    <xf numFmtId="0" fontId="7" fillId="7" borderId="35" xfId="65" applyFont="1" applyFill="1" applyBorder="1" applyAlignment="1">
      <alignment horizontal="center" vertical="center"/>
    </xf>
    <xf numFmtId="0" fontId="7" fillId="7" borderId="34" xfId="65" applyFont="1" applyFill="1" applyBorder="1" applyAlignment="1">
      <alignment horizontal="center" vertical="center"/>
    </xf>
    <xf numFmtId="0" fontId="53" fillId="0" borderId="0" xfId="87" applyFont="1" applyBorder="1" applyAlignment="1">
      <alignment horizontal="center" wrapText="1"/>
    </xf>
    <xf numFmtId="0" fontId="49" fillId="0" borderId="0" xfId="87" applyFont="1" applyBorder="1" applyAlignment="1">
      <alignment horizontal="center" vertical="center" wrapText="1"/>
    </xf>
    <xf numFmtId="0" fontId="10" fillId="7" borderId="20" xfId="65" applyFont="1" applyFill="1" applyBorder="1" applyAlignment="1">
      <alignment horizontal="center" vertical="center" wrapText="1"/>
    </xf>
    <xf numFmtId="0" fontId="10" fillId="7" borderId="46" xfId="65" applyFont="1" applyFill="1" applyBorder="1" applyAlignment="1">
      <alignment horizontal="center" vertical="center" wrapText="1"/>
    </xf>
    <xf numFmtId="0" fontId="10" fillId="7" borderId="21" xfId="65" applyFont="1" applyFill="1" applyBorder="1" applyAlignment="1">
      <alignment horizontal="center" vertical="center" wrapText="1"/>
    </xf>
    <xf numFmtId="0" fontId="10" fillId="7" borderId="18" xfId="65" applyFont="1" applyFill="1" applyBorder="1" applyAlignment="1">
      <alignment horizontal="center" vertical="center" wrapText="1"/>
    </xf>
    <xf numFmtId="0" fontId="10" fillId="7" borderId="17" xfId="65" applyFont="1" applyFill="1" applyBorder="1" applyAlignment="1">
      <alignment horizontal="center" vertical="center" wrapText="1"/>
    </xf>
    <xf numFmtId="0" fontId="2" fillId="0" borderId="40" xfId="86" applyFont="1" applyFill="1" applyBorder="1" applyAlignment="1">
      <alignment horizontal="center" vertical="center"/>
    </xf>
    <xf numFmtId="0" fontId="54" fillId="0" borderId="40" xfId="86" applyFont="1" applyFill="1" applyBorder="1" applyAlignment="1">
      <alignment horizontal="center" vertical="center"/>
    </xf>
    <xf numFmtId="0" fontId="48" fillId="0" borderId="40" xfId="86" applyFont="1" applyFill="1" applyBorder="1" applyAlignment="1">
      <alignment horizontal="center" vertical="center"/>
    </xf>
    <xf numFmtId="0" fontId="49" fillId="0" borderId="40" xfId="86" applyFont="1" applyFill="1" applyBorder="1" applyAlignment="1">
      <alignment horizontal="center"/>
    </xf>
    <xf numFmtId="0" fontId="49" fillId="0" borderId="40" xfId="86" applyFont="1" applyFill="1" applyBorder="1" applyAlignment="1">
      <alignment horizontal="center" vertical="center"/>
    </xf>
    <xf numFmtId="0" fontId="2" fillId="0" borderId="40" xfId="86" applyFill="1" applyBorder="1" applyAlignment="1">
      <alignment horizontal="center" vertical="center"/>
    </xf>
    <xf numFmtId="0" fontId="49" fillId="0" borderId="44" xfId="86" applyFont="1" applyFill="1" applyBorder="1" applyAlignment="1">
      <alignment horizontal="center" vertical="center"/>
    </xf>
    <xf numFmtId="0" fontId="49" fillId="0" borderId="45" xfId="86" applyFont="1" applyFill="1" applyBorder="1" applyAlignment="1">
      <alignment horizontal="center" vertical="center"/>
    </xf>
    <xf numFmtId="0" fontId="57" fillId="0" borderId="40" xfId="86" applyFont="1" applyFill="1" applyBorder="1" applyAlignment="1">
      <alignment horizontal="center" vertical="center"/>
    </xf>
    <xf numFmtId="0" fontId="2" fillId="0" borderId="40" xfId="86" applyFill="1" applyBorder="1" applyAlignment="1">
      <alignment horizontal="center"/>
    </xf>
    <xf numFmtId="0" fontId="2" fillId="0" borderId="41" xfId="86" applyFill="1" applyBorder="1" applyAlignment="1">
      <alignment horizontal="center" vertical="center"/>
    </xf>
    <xf numFmtId="0" fontId="10" fillId="0" borderId="23" xfId="87" applyFont="1" applyBorder="1" applyAlignment="1">
      <alignment horizontal="center" vertical="center"/>
    </xf>
    <xf numFmtId="0" fontId="61" fillId="0" borderId="0" xfId="87" applyFont="1" applyBorder="1" applyAlignment="1">
      <alignment horizontal="center" vertical="center" wrapText="1"/>
    </xf>
    <xf numFmtId="0" fontId="60" fillId="0" borderId="0" xfId="87" applyFont="1" applyBorder="1" applyAlignment="1">
      <alignment horizontal="center" vertical="center" wrapText="1"/>
    </xf>
    <xf numFmtId="0" fontId="53" fillId="0" borderId="0" xfId="87" applyFont="1" applyBorder="1" applyAlignment="1">
      <alignment horizontal="center" vertical="center" wrapText="1"/>
    </xf>
    <xf numFmtId="49" fontId="26" fillId="0" borderId="0" xfId="33" applyNumberFormat="1" applyFont="1" applyAlignment="1">
      <alignment horizontal="center" wrapText="1" readingOrder="2"/>
    </xf>
    <xf numFmtId="49" fontId="10" fillId="0" borderId="0" xfId="33" applyNumberFormat="1" applyFont="1" applyBorder="1" applyAlignment="1">
      <alignment horizontal="center" vertical="center" wrapText="1" readingOrder="1"/>
    </xf>
    <xf numFmtId="49" fontId="16" fillId="6" borderId="16" xfId="33" applyNumberFormat="1" applyFont="1" applyFill="1" applyBorder="1" applyAlignment="1">
      <alignment horizontal="center" vertical="center" wrapText="1"/>
    </xf>
    <xf numFmtId="0" fontId="10" fillId="6" borderId="16" xfId="33" applyFont="1" applyFill="1" applyBorder="1" applyAlignment="1">
      <alignment horizontal="center" vertical="center" wrapText="1"/>
    </xf>
    <xf numFmtId="0" fontId="10" fillId="6" borderId="16" xfId="33" applyFont="1" applyFill="1" applyBorder="1" applyAlignment="1">
      <alignment horizontal="center" vertical="center"/>
    </xf>
    <xf numFmtId="49" fontId="7" fillId="6" borderId="18" xfId="33" applyNumberFormat="1" applyFont="1" applyFill="1" applyBorder="1" applyAlignment="1">
      <alignment horizontal="center" vertical="center"/>
    </xf>
    <xf numFmtId="49" fontId="7" fillId="6" borderId="17" xfId="33" applyNumberFormat="1" applyFont="1" applyFill="1" applyBorder="1" applyAlignment="1">
      <alignment horizontal="center" vertical="center"/>
    </xf>
    <xf numFmtId="49" fontId="16" fillId="6" borderId="16" xfId="84" applyNumberFormat="1" applyFont="1" applyFill="1" applyBorder="1" applyAlignment="1">
      <alignment horizontal="center" vertical="center" wrapText="1" readingOrder="1"/>
    </xf>
    <xf numFmtId="0" fontId="9" fillId="0" borderId="16" xfId="84" applyFont="1" applyBorder="1" applyAlignment="1">
      <alignment vertical="center"/>
    </xf>
    <xf numFmtId="0" fontId="9" fillId="0" borderId="16" xfId="84" applyFont="1" applyBorder="1" applyAlignment="1">
      <alignment horizontal="center" vertical="center" wrapText="1" readingOrder="1"/>
    </xf>
    <xf numFmtId="49" fontId="10" fillId="0" borderId="0" xfId="33" applyNumberFormat="1" applyFont="1" applyBorder="1" applyAlignment="1">
      <alignment horizontal="center" vertical="center" wrapText="1"/>
    </xf>
    <xf numFmtId="0" fontId="7" fillId="0" borderId="23" xfId="65" applyFont="1" applyBorder="1" applyAlignment="1">
      <alignment horizontal="center" vertical="center"/>
    </xf>
    <xf numFmtId="49" fontId="7" fillId="6" borderId="16" xfId="33" applyNumberFormat="1" applyFont="1" applyFill="1" applyBorder="1" applyAlignment="1">
      <alignment horizontal="center" vertical="center" wrapText="1"/>
    </xf>
    <xf numFmtId="0" fontId="7" fillId="6" borderId="16" xfId="33" applyFont="1" applyFill="1" applyBorder="1" applyAlignment="1">
      <alignment horizontal="center" vertical="center" wrapText="1"/>
    </xf>
    <xf numFmtId="0" fontId="7" fillId="6" borderId="16" xfId="33" applyFont="1" applyFill="1" applyBorder="1" applyAlignment="1">
      <alignment horizontal="center" vertical="center"/>
    </xf>
    <xf numFmtId="49" fontId="26" fillId="0" borderId="0" xfId="0" applyNumberFormat="1" applyFont="1" applyAlignment="1">
      <alignment horizontal="center" wrapText="1" readingOrder="2"/>
    </xf>
    <xf numFmtId="49" fontId="10" fillId="0" borderId="0" xfId="0" applyNumberFormat="1" applyFont="1" applyAlignment="1">
      <alignment horizontal="center" vertical="center" wrapText="1"/>
    </xf>
    <xf numFmtId="49" fontId="10" fillId="6" borderId="21" xfId="0" applyNumberFormat="1" applyFont="1" applyFill="1" applyBorder="1" applyAlignment="1">
      <alignment horizontal="center" vertical="center" wrapText="1" readingOrder="1"/>
    </xf>
    <xf numFmtId="0" fontId="0" fillId="0" borderId="21" xfId="0" applyBorder="1" applyAlignment="1">
      <alignment horizontal="center" vertical="center"/>
    </xf>
    <xf numFmtId="49" fontId="7" fillId="6" borderId="16" xfId="0" applyNumberFormat="1" applyFont="1" applyFill="1" applyBorder="1" applyAlignment="1">
      <alignment horizontal="center" vertical="center" wrapText="1"/>
    </xf>
    <xf numFmtId="0" fontId="0" fillId="0" borderId="16" xfId="0" applyBorder="1" applyAlignment="1">
      <alignment horizontal="center" vertical="center"/>
    </xf>
    <xf numFmtId="0" fontId="7" fillId="6" borderId="16" xfId="0" applyFont="1" applyFill="1" applyBorder="1" applyAlignment="1">
      <alignment horizontal="center" vertical="center" wrapText="1"/>
    </xf>
    <xf numFmtId="0" fontId="45" fillId="6" borderId="16" xfId="0" applyFont="1" applyFill="1" applyBorder="1" applyAlignment="1">
      <alignment horizontal="center" vertical="center"/>
    </xf>
    <xf numFmtId="49" fontId="7" fillId="6" borderId="20" xfId="0" applyNumberFormat="1" applyFont="1" applyFill="1" applyBorder="1" applyAlignment="1">
      <alignment horizontal="center" vertical="center" wrapText="1" readingOrder="1"/>
    </xf>
    <xf numFmtId="0" fontId="45" fillId="0" borderId="20" xfId="0" applyFont="1" applyBorder="1" applyAlignment="1">
      <alignment horizontal="center" vertical="center"/>
    </xf>
    <xf numFmtId="0" fontId="37" fillId="0" borderId="23" xfId="0" applyFont="1" applyBorder="1" applyAlignment="1">
      <alignment horizontal="center" vertical="center"/>
    </xf>
    <xf numFmtId="0" fontId="7" fillId="6" borderId="16" xfId="0" applyFont="1" applyFill="1" applyBorder="1" applyAlignment="1">
      <alignment horizontal="center" vertical="center"/>
    </xf>
    <xf numFmtId="167" fontId="4" fillId="5" borderId="15" xfId="0" applyNumberFormat="1" applyFont="1" applyFill="1" applyBorder="1" applyAlignment="1">
      <alignment horizontal="center" vertical="center"/>
    </xf>
    <xf numFmtId="167" fontId="4" fillId="5" borderId="13" xfId="0" applyNumberFormat="1" applyFont="1" applyFill="1" applyBorder="1" applyAlignment="1">
      <alignment horizontal="center" vertical="center"/>
    </xf>
    <xf numFmtId="167" fontId="4" fillId="5" borderId="14" xfId="0" applyNumberFormat="1" applyFont="1" applyFill="1" applyBorder="1" applyAlignment="1">
      <alignment horizontal="center" vertical="center"/>
    </xf>
  </cellXfs>
  <cellStyles count="90">
    <cellStyle name="Comma" xfId="83" builtinId="3"/>
    <cellStyle name="Comma 2" xfId="66" xr:uid="{00000000-0005-0000-0000-000001000000}"/>
    <cellStyle name="Comma 2 2" xfId="85" xr:uid="{00000000-0005-0000-0000-000002000000}"/>
    <cellStyle name="H1" xfId="1" xr:uid="{00000000-0005-0000-0000-000003000000}"/>
    <cellStyle name="H2" xfId="2" xr:uid="{00000000-0005-0000-0000-000004000000}"/>
    <cellStyle name="had" xfId="3" xr:uid="{00000000-0005-0000-0000-000005000000}"/>
    <cellStyle name="had0" xfId="4" xr:uid="{00000000-0005-0000-0000-000006000000}"/>
    <cellStyle name="Had1" xfId="5" xr:uid="{00000000-0005-0000-0000-000007000000}"/>
    <cellStyle name="Had2" xfId="6" xr:uid="{00000000-0005-0000-0000-000008000000}"/>
    <cellStyle name="Had3" xfId="7" xr:uid="{00000000-0005-0000-0000-000009000000}"/>
    <cellStyle name="inxa" xfId="8" xr:uid="{00000000-0005-0000-0000-00000A000000}"/>
    <cellStyle name="inxe" xfId="9" xr:uid="{00000000-0005-0000-0000-00000B000000}"/>
    <cellStyle name="Normal" xfId="0" builtinId="0"/>
    <cellStyle name="Normal 10" xfId="10" xr:uid="{00000000-0005-0000-0000-00000D000000}"/>
    <cellStyle name="Normal 11" xfId="11" xr:uid="{00000000-0005-0000-0000-00000E000000}"/>
    <cellStyle name="Normal 13" xfId="12" xr:uid="{00000000-0005-0000-0000-00000F000000}"/>
    <cellStyle name="Normal 13 2" xfId="13" xr:uid="{00000000-0005-0000-0000-000010000000}"/>
    <cellStyle name="Normal 14" xfId="14" xr:uid="{00000000-0005-0000-0000-000011000000}"/>
    <cellStyle name="Normal 16" xfId="15" xr:uid="{00000000-0005-0000-0000-000012000000}"/>
    <cellStyle name="Normal 16 2" xfId="16" xr:uid="{00000000-0005-0000-0000-000013000000}"/>
    <cellStyle name="Normal 2" xfId="17" xr:uid="{00000000-0005-0000-0000-000014000000}"/>
    <cellStyle name="Normal 2 10" xfId="18" xr:uid="{00000000-0005-0000-0000-000015000000}"/>
    <cellStyle name="Normal 2 10 2" xfId="82" xr:uid="{00000000-0005-0000-0000-000016000000}"/>
    <cellStyle name="Normal 2 11" xfId="19" xr:uid="{00000000-0005-0000-0000-000017000000}"/>
    <cellStyle name="Normal 2 12" xfId="20" xr:uid="{00000000-0005-0000-0000-000018000000}"/>
    <cellStyle name="Normal 2 13" xfId="21" xr:uid="{00000000-0005-0000-0000-000019000000}"/>
    <cellStyle name="Normal 2 14" xfId="22" xr:uid="{00000000-0005-0000-0000-00001A000000}"/>
    <cellStyle name="Normal 2 15" xfId="23" xr:uid="{00000000-0005-0000-0000-00001B000000}"/>
    <cellStyle name="Normal 2 16" xfId="24" xr:uid="{00000000-0005-0000-0000-00001C000000}"/>
    <cellStyle name="Normal 2 17" xfId="68" xr:uid="{00000000-0005-0000-0000-00001D000000}"/>
    <cellStyle name="Normal 2 18" xfId="79" xr:uid="{00000000-0005-0000-0000-00001E000000}"/>
    <cellStyle name="Normal 2 19" xfId="88" xr:uid="{00000000-0005-0000-0000-00001F000000}"/>
    <cellStyle name="Normal 2 2" xfId="25" xr:uid="{00000000-0005-0000-0000-000020000000}"/>
    <cellStyle name="Normal 2 2 2" xfId="84" xr:uid="{00000000-0005-0000-0000-000021000000}"/>
    <cellStyle name="Normal 2 3" xfId="26" xr:uid="{00000000-0005-0000-0000-000022000000}"/>
    <cellStyle name="Normal 2 4" xfId="27" xr:uid="{00000000-0005-0000-0000-000023000000}"/>
    <cellStyle name="Normal 2 5" xfId="28" xr:uid="{00000000-0005-0000-0000-000024000000}"/>
    <cellStyle name="Normal 2 6" xfId="29" xr:uid="{00000000-0005-0000-0000-000025000000}"/>
    <cellStyle name="Normal 2 7" xfId="30" xr:uid="{00000000-0005-0000-0000-000026000000}"/>
    <cellStyle name="Normal 2 8" xfId="31" xr:uid="{00000000-0005-0000-0000-000027000000}"/>
    <cellStyle name="Normal 2 9" xfId="32" xr:uid="{00000000-0005-0000-0000-000028000000}"/>
    <cellStyle name="Normal 3" xfId="33" xr:uid="{00000000-0005-0000-0000-000029000000}"/>
    <cellStyle name="Normal 3 2" xfId="65" xr:uid="{00000000-0005-0000-0000-00002A000000}"/>
    <cellStyle name="Normal 3 2 2" xfId="87" xr:uid="{00000000-0005-0000-0000-00002B000000}"/>
    <cellStyle name="Normal 4" xfId="64" xr:uid="{00000000-0005-0000-0000-00002C000000}"/>
    <cellStyle name="Normal 4 2" xfId="70" xr:uid="{00000000-0005-0000-0000-00002D000000}"/>
    <cellStyle name="Normal 4 3" xfId="71" xr:uid="{00000000-0005-0000-0000-00002E000000}"/>
    <cellStyle name="Normal 4 4" xfId="77" xr:uid="{00000000-0005-0000-0000-00002F000000}"/>
    <cellStyle name="Normal 5" xfId="76" xr:uid="{00000000-0005-0000-0000-000030000000}"/>
    <cellStyle name="Normal 6" xfId="86" xr:uid="{00000000-0005-0000-0000-000031000000}"/>
    <cellStyle name="Normal 7 2" xfId="89" xr:uid="{00000000-0005-0000-0000-000032000000}"/>
    <cellStyle name="Normal 9" xfId="34" xr:uid="{00000000-0005-0000-0000-000033000000}"/>
    <cellStyle name="NotA" xfId="35" xr:uid="{00000000-0005-0000-0000-000034000000}"/>
    <cellStyle name="Note 2" xfId="36" xr:uid="{00000000-0005-0000-0000-000035000000}"/>
    <cellStyle name="Percent" xfId="37" builtinId="5"/>
    <cellStyle name="Percent 2" xfId="69" xr:uid="{00000000-0005-0000-0000-000037000000}"/>
    <cellStyle name="Percent 2 10" xfId="38" xr:uid="{00000000-0005-0000-0000-000038000000}"/>
    <cellStyle name="Percent 2 11" xfId="39" xr:uid="{00000000-0005-0000-0000-000039000000}"/>
    <cellStyle name="Percent 2 12" xfId="40" xr:uid="{00000000-0005-0000-0000-00003A000000}"/>
    <cellStyle name="Percent 2 13" xfId="41" xr:uid="{00000000-0005-0000-0000-00003B000000}"/>
    <cellStyle name="Percent 2 14" xfId="42" xr:uid="{00000000-0005-0000-0000-00003C000000}"/>
    <cellStyle name="Percent 2 15" xfId="43" xr:uid="{00000000-0005-0000-0000-00003D000000}"/>
    <cellStyle name="Percent 2 16" xfId="44" xr:uid="{00000000-0005-0000-0000-00003E000000}"/>
    <cellStyle name="Percent 2 17" xfId="80" xr:uid="{00000000-0005-0000-0000-00003F000000}"/>
    <cellStyle name="Percent 2 2" xfId="45" xr:uid="{00000000-0005-0000-0000-000040000000}"/>
    <cellStyle name="Percent 2 3" xfId="46" xr:uid="{00000000-0005-0000-0000-000041000000}"/>
    <cellStyle name="Percent 2 4" xfId="47" xr:uid="{00000000-0005-0000-0000-000042000000}"/>
    <cellStyle name="Percent 2 5" xfId="48" xr:uid="{00000000-0005-0000-0000-000043000000}"/>
    <cellStyle name="Percent 2 6" xfId="49" xr:uid="{00000000-0005-0000-0000-000044000000}"/>
    <cellStyle name="Percent 2 7" xfId="50" xr:uid="{00000000-0005-0000-0000-000045000000}"/>
    <cellStyle name="Percent 2 8" xfId="51" xr:uid="{00000000-0005-0000-0000-000046000000}"/>
    <cellStyle name="Percent 2 9" xfId="52" xr:uid="{00000000-0005-0000-0000-000047000000}"/>
    <cellStyle name="Percent 3" xfId="67" xr:uid="{00000000-0005-0000-0000-000048000000}"/>
    <cellStyle name="T1" xfId="53" xr:uid="{00000000-0005-0000-0000-000049000000}"/>
    <cellStyle name="T2" xfId="54" xr:uid="{00000000-0005-0000-0000-00004A000000}"/>
    <cellStyle name="Title" xfId="55" builtinId="15"/>
    <cellStyle name="Total 2" xfId="56" xr:uid="{00000000-0005-0000-0000-00004C000000}"/>
    <cellStyle name="Total1" xfId="57" xr:uid="{00000000-0005-0000-0000-00004D000000}"/>
    <cellStyle name="TXT1" xfId="58" xr:uid="{00000000-0005-0000-0000-00004E000000}"/>
    <cellStyle name="TXT1 2" xfId="72" xr:uid="{00000000-0005-0000-0000-00004F000000}"/>
    <cellStyle name="TXT2" xfId="59" xr:uid="{00000000-0005-0000-0000-000050000000}"/>
    <cellStyle name="TXT3" xfId="60" xr:uid="{00000000-0005-0000-0000-000051000000}"/>
    <cellStyle name="TXT4" xfId="61" xr:uid="{00000000-0005-0000-0000-000052000000}"/>
    <cellStyle name="TXT5" xfId="62" xr:uid="{00000000-0005-0000-0000-000053000000}"/>
    <cellStyle name="دعوم" xfId="63" xr:uid="{00000000-0005-0000-0000-000054000000}"/>
    <cellStyle name="دعوم 2" xfId="78" xr:uid="{00000000-0005-0000-0000-000055000000}"/>
    <cellStyle name="دعوم 3" xfId="81" xr:uid="{00000000-0005-0000-0000-000056000000}"/>
    <cellStyle name="عادي_الفصل الأول الإحصاءات الزراعية" xfId="73" xr:uid="{00000000-0005-0000-0000-000057000000}"/>
    <cellStyle name="عملة [0]_الأهميات النسبية" xfId="74" xr:uid="{00000000-0005-0000-0000-000058000000}"/>
    <cellStyle name="عملة_الأهميات النسبية" xfId="75" xr:uid="{00000000-0005-0000-0000-000059000000}"/>
  </cellStyles>
  <dxfs count="0"/>
  <tableStyles count="0" defaultTableStyle="TableStyleMedium9" defaultPivotStyle="PivotStyleLight16"/>
  <colors>
    <mruColors>
      <color rgb="FFF6F5F0"/>
      <color rgb="FFF89F56"/>
      <color rgb="FF371B03"/>
      <color rgb="FFC35D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rot="0" vert="horz"/>
          <a:lstStyle/>
          <a:p>
            <a:pPr>
              <a:defRPr>
                <a:solidFill>
                  <a:schemeClr val="tx1"/>
                </a:solidFill>
              </a:defRPr>
            </a:pPr>
            <a:r>
              <a:rPr lang="ar-QA" sz="1600">
                <a:solidFill>
                  <a:schemeClr val="tx1"/>
                </a:solidFill>
                <a:latin typeface="Arial" panose="020B0604020202020204" pitchFamily="34" charset="0"/>
                <a:cs typeface="Arial" panose="020B0604020202020204" pitchFamily="34" charset="0"/>
              </a:rPr>
              <a:t>الاهمية النسبية لمجموعات السلع والخدمات في سلة أسعار المستهلك</a:t>
            </a:r>
          </a:p>
          <a:p>
            <a:pPr>
              <a:defRPr>
                <a:solidFill>
                  <a:schemeClr val="tx1"/>
                </a:solidFill>
              </a:defRPr>
            </a:pPr>
            <a:r>
              <a:rPr lang="ar-QA" sz="1600">
                <a:solidFill>
                  <a:schemeClr val="tx1"/>
                </a:solidFill>
                <a:latin typeface="Arial" panose="020B0604020202020204" pitchFamily="34" charset="0"/>
                <a:cs typeface="Arial" panose="020B0604020202020204" pitchFamily="34" charset="0"/>
              </a:rPr>
              <a:t>2017 - 2018</a:t>
            </a:r>
            <a:endParaRPr lang="en-US" sz="1600">
              <a:solidFill>
                <a:schemeClr val="tx1"/>
              </a:solidFill>
              <a:latin typeface="Arial" panose="020B0604020202020204" pitchFamily="34" charset="0"/>
              <a:cs typeface="Arial" panose="020B0604020202020204" pitchFamily="34" charset="0"/>
            </a:endParaRPr>
          </a:p>
          <a:p>
            <a:pPr>
              <a:defRPr>
                <a:solidFill>
                  <a:schemeClr val="tx1"/>
                </a:solidFill>
              </a:defRPr>
            </a:pPr>
            <a:r>
              <a:rPr lang="ar-QA" sz="1200">
                <a:solidFill>
                  <a:schemeClr val="tx1"/>
                </a:solidFill>
                <a:latin typeface="Arial" panose="020B0604020202020204" pitchFamily="34" charset="0"/>
                <a:cs typeface="Arial" panose="020B0604020202020204" pitchFamily="34" charset="0"/>
              </a:rPr>
              <a:t>THE RELATIVE IMPORTANCE OF GROUPS OF GOODS AND SERVICES IN</a:t>
            </a:r>
            <a:endParaRPr lang="en-US" sz="1200">
              <a:solidFill>
                <a:schemeClr val="tx1"/>
              </a:solidFill>
              <a:latin typeface="Arial" panose="020B0604020202020204" pitchFamily="34" charset="0"/>
              <a:cs typeface="Arial" panose="020B0604020202020204" pitchFamily="34" charset="0"/>
            </a:endParaRPr>
          </a:p>
          <a:p>
            <a:pPr>
              <a:defRPr>
                <a:solidFill>
                  <a:schemeClr val="tx1"/>
                </a:solidFill>
              </a:defRPr>
            </a:pPr>
            <a:r>
              <a:rPr lang="ar-QA" sz="1200">
                <a:solidFill>
                  <a:schemeClr val="tx1"/>
                </a:solidFill>
                <a:latin typeface="Arial" panose="020B0604020202020204" pitchFamily="34" charset="0"/>
                <a:cs typeface="Arial" panose="020B0604020202020204" pitchFamily="34" charset="0"/>
              </a:rPr>
              <a:t>THE CPI BASKET</a:t>
            </a:r>
            <a:endParaRPr lang="en-US" sz="1200">
              <a:solidFill>
                <a:schemeClr val="tx1"/>
              </a:solidFill>
              <a:latin typeface="Arial" panose="020B0604020202020204" pitchFamily="34" charset="0"/>
              <a:cs typeface="Arial" panose="020B0604020202020204" pitchFamily="34" charset="0"/>
            </a:endParaRPr>
          </a:p>
          <a:p>
            <a:pPr>
              <a:defRPr>
                <a:solidFill>
                  <a:schemeClr val="tx1"/>
                </a:solidFill>
              </a:defRPr>
            </a:pPr>
            <a:r>
              <a:rPr lang="en-US" sz="1200">
                <a:solidFill>
                  <a:schemeClr val="tx1"/>
                </a:solidFill>
                <a:latin typeface="Arial" panose="020B0604020202020204" pitchFamily="34" charset="0"/>
                <a:cs typeface="Arial" panose="020B0604020202020204" pitchFamily="34" charset="0"/>
              </a:rPr>
              <a:t>2018</a:t>
            </a:r>
            <a:r>
              <a:rPr lang="ar-QA" sz="1200">
                <a:solidFill>
                  <a:schemeClr val="tx1"/>
                </a:solidFill>
                <a:latin typeface="Arial" panose="020B0604020202020204" pitchFamily="34" charset="0"/>
                <a:cs typeface="Arial" panose="020B0604020202020204" pitchFamily="34" charset="0"/>
              </a:rPr>
              <a:t> - </a:t>
            </a:r>
            <a:r>
              <a:rPr lang="en-US" sz="1200">
                <a:solidFill>
                  <a:schemeClr val="tx1"/>
                </a:solidFill>
                <a:latin typeface="Arial" panose="020B0604020202020204" pitchFamily="34" charset="0"/>
                <a:cs typeface="Arial" panose="020B0604020202020204" pitchFamily="34" charset="0"/>
              </a:rPr>
              <a:t>2017</a:t>
            </a:r>
          </a:p>
        </c:rich>
      </c:tx>
      <c:overlay val="0"/>
      <c:spPr>
        <a:noFill/>
      </c:spPr>
    </c:title>
    <c:autoTitleDeleted val="0"/>
    <c:view3D>
      <c:rotX val="30"/>
      <c:rotY val="0"/>
      <c:depthPercent val="100"/>
      <c:rAngAx val="0"/>
      <c:perspective val="50"/>
    </c:view3D>
    <c:floor>
      <c:thickness val="0"/>
    </c:floor>
    <c:sideWall>
      <c:thickness val="0"/>
    </c:sideWall>
    <c:backWall>
      <c:thickness val="0"/>
    </c:backWall>
    <c:plotArea>
      <c:layout>
        <c:manualLayout>
          <c:layoutTarget val="inner"/>
          <c:xMode val="edge"/>
          <c:yMode val="edge"/>
          <c:x val="2.4153828996379547E-2"/>
          <c:y val="0.17361964610400354"/>
          <c:w val="0.65362981528597852"/>
          <c:h val="0.81903910740378572"/>
        </c:manualLayout>
      </c:layout>
      <c:pie3DChart>
        <c:varyColors val="1"/>
        <c:ser>
          <c:idx val="0"/>
          <c:order val="0"/>
          <c:dPt>
            <c:idx val="1"/>
            <c:bubble3D val="0"/>
            <c:explosion val="9"/>
            <c:extLst>
              <c:ext xmlns:c16="http://schemas.microsoft.com/office/drawing/2014/chart" uri="{C3380CC4-5D6E-409C-BE32-E72D297353CC}">
                <c16:uniqueId val="{00000000-AEFE-4F6C-8899-46CFF071F2DA}"/>
              </c:ext>
            </c:extLst>
          </c:dPt>
          <c:dLbls>
            <c:dLbl>
              <c:idx val="1"/>
              <c:numFmt formatCode="0.0%" sourceLinked="0"/>
              <c:spPr/>
              <c:txPr>
                <a:bodyPr/>
                <a:lstStyle/>
                <a:p>
                  <a:pPr>
                    <a:defRPr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0-AEFE-4F6C-8899-46CFF071F2DA}"/>
                </c:ext>
              </c:extLst>
            </c:dLbl>
            <c:dLbl>
              <c:idx val="5"/>
              <c:layout>
                <c:manualLayout>
                  <c:x val="1.8271539579400493E-2"/>
                  <c:y val="-0.1307389002402075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0A-40E2-9901-9D59803A7E9C}"/>
                </c:ext>
              </c:extLst>
            </c:dLbl>
            <c:numFmt formatCode="0.0%" sourceLinked="0"/>
            <c:spPr>
              <a:noFill/>
              <a:ln>
                <a:noFill/>
              </a:ln>
              <a:effectLst/>
            </c:spPr>
            <c:txPr>
              <a:bodyPr/>
              <a:lstStyle/>
              <a:p>
                <a:pPr>
                  <a:defRPr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Gr_35!$A$113:$A$123</c:f>
              <c:strCache>
                <c:ptCount val="11"/>
                <c:pt idx="0">
                  <c:v>الغذاء والمشروبات
Food  and Beverages</c:v>
                </c:pt>
                <c:pt idx="1">
                  <c:v>التبع
Tobacco</c:v>
                </c:pt>
                <c:pt idx="2">
                  <c:v>الملابس والاحذية
Clothing and Soft ware</c:v>
                </c:pt>
                <c:pt idx="3">
                  <c:v>السكن والمياه والكهرباء والغاز وأنواع الوقود الأخرى
Housing, water, Electricity, Gas, and OtherFuels</c:v>
                </c:pt>
                <c:pt idx="4">
                  <c:v>الاثاث والمنسوجات والأجهزة المنزلية
Furnishing, household equipment and Roitin Housholds maintainance</c:v>
                </c:pt>
                <c:pt idx="5">
                  <c:v>الصحة
Health</c:v>
                </c:pt>
                <c:pt idx="6">
                  <c:v>النقل
Transport</c:v>
                </c:pt>
                <c:pt idx="7">
                  <c:v>الاتصالات
Communication</c:v>
                </c:pt>
                <c:pt idx="8">
                  <c:v>التسلية والثقافة
Recreation and Culture services</c:v>
                </c:pt>
                <c:pt idx="9">
                  <c:v>التعليم
Education</c:v>
                </c:pt>
                <c:pt idx="10">
                  <c:v>السلع والخدمات المتفرقة
Miscellaneous Gooda and Services</c:v>
                </c:pt>
              </c:strCache>
            </c:strRef>
          </c:cat>
          <c:val>
            <c:numRef>
              <c:f>Gr_35!$B$113:$B$123</c:f>
              <c:numCache>
                <c:formatCode>0.0</c:formatCode>
                <c:ptCount val="11"/>
                <c:pt idx="0">
                  <c:v>1345</c:v>
                </c:pt>
                <c:pt idx="1">
                  <c:v>28</c:v>
                </c:pt>
                <c:pt idx="2">
                  <c:v>558</c:v>
                </c:pt>
                <c:pt idx="3">
                  <c:v>2117</c:v>
                </c:pt>
                <c:pt idx="4">
                  <c:v>788</c:v>
                </c:pt>
                <c:pt idx="5">
                  <c:v>265</c:v>
                </c:pt>
                <c:pt idx="6">
                  <c:v>1459</c:v>
                </c:pt>
                <c:pt idx="7">
                  <c:v>523</c:v>
                </c:pt>
                <c:pt idx="8">
                  <c:v>1113</c:v>
                </c:pt>
                <c:pt idx="9">
                  <c:v>578</c:v>
                </c:pt>
                <c:pt idx="10">
                  <c:v>565</c:v>
                </c:pt>
              </c:numCache>
            </c:numRef>
          </c:val>
          <c:extLst>
            <c:ext xmlns:c16="http://schemas.microsoft.com/office/drawing/2014/chart" uri="{C3380CC4-5D6E-409C-BE32-E72D297353CC}">
              <c16:uniqueId val="{0000000C-AEFE-4F6C-8899-46CFF071F2DA}"/>
            </c:ext>
          </c:extLst>
        </c:ser>
        <c:dLbls>
          <c:showLegendKey val="0"/>
          <c:showVal val="0"/>
          <c:showCatName val="0"/>
          <c:showSerName val="0"/>
          <c:showPercent val="1"/>
          <c:showBubbleSize val="0"/>
          <c:showLeaderLines val="0"/>
        </c:dLbls>
      </c:pie3DChart>
      <c:spPr>
        <a:ln>
          <a:noFill/>
        </a:ln>
      </c:spPr>
    </c:plotArea>
    <c:legend>
      <c:legendPos val="r"/>
      <c:layout>
        <c:manualLayout>
          <c:xMode val="edge"/>
          <c:yMode val="edge"/>
          <c:x val="0.66635289660957331"/>
          <c:y val="0.20948093395823544"/>
          <c:w val="0.31452455556457504"/>
          <c:h val="0.78078841937580001"/>
        </c:manualLayout>
      </c:layout>
      <c:overlay val="0"/>
      <c:txPr>
        <a:bodyPr/>
        <a:lstStyle/>
        <a:p>
          <a:pPr rtl="0">
            <a:defRPr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latin typeface="Arial" panose="020B0604020202020204" pitchFamily="34" charset="0"/>
                <a:cs typeface="Arial" panose="020B0604020202020204" pitchFamily="34" charset="0"/>
              </a:defRPr>
            </a:pPr>
            <a:r>
              <a:rPr lang="ar-QA" sz="1600">
                <a:latin typeface="Arial" panose="020B0604020202020204" pitchFamily="34" charset="0"/>
                <a:cs typeface="Arial" panose="020B0604020202020204" pitchFamily="34" charset="0"/>
              </a:rPr>
              <a:t>الرقم القياسي</a:t>
            </a:r>
            <a:r>
              <a:rPr lang="ar-SA" sz="1600">
                <a:latin typeface="Arial" panose="020B0604020202020204" pitchFamily="34" charset="0"/>
                <a:cs typeface="Arial" panose="020B0604020202020204" pitchFamily="34" charset="0"/>
              </a:rPr>
              <a:t> العام </a:t>
            </a:r>
            <a:r>
              <a:rPr lang="ar-QA" sz="1600">
                <a:latin typeface="Arial" panose="020B0604020202020204" pitchFamily="34" charset="0"/>
                <a:cs typeface="Arial" panose="020B0604020202020204" pitchFamily="34" charset="0"/>
              </a:rPr>
              <a:t> لسعر المستهلك </a:t>
            </a:r>
            <a:r>
              <a:rPr lang="ar-SA" sz="1600">
                <a:latin typeface="Arial" panose="020B0604020202020204" pitchFamily="34" charset="0"/>
                <a:cs typeface="Arial" panose="020B0604020202020204" pitchFamily="34" charset="0"/>
              </a:rPr>
              <a:t>والرقم القياسي لمجموعتي الغذاء والمشروبات والسكن </a:t>
            </a:r>
            <a:r>
              <a:rPr lang="ar-QA" sz="1600">
                <a:latin typeface="Arial" panose="020B0604020202020204" pitchFamily="34" charset="0"/>
                <a:cs typeface="Arial" panose="020B0604020202020204" pitchFamily="34" charset="0"/>
              </a:rPr>
              <a:t> </a:t>
            </a:r>
            <a:endParaRPr lang="en-US" sz="1600">
              <a:latin typeface="Arial" panose="020B0604020202020204" pitchFamily="34" charset="0"/>
              <a:cs typeface="Arial" panose="020B0604020202020204" pitchFamily="34" charset="0"/>
            </a:endParaRPr>
          </a:p>
          <a:p>
            <a:pPr>
              <a:defRPr sz="1600">
                <a:latin typeface="Arial" panose="020B0604020202020204" pitchFamily="34" charset="0"/>
                <a:cs typeface="Arial" panose="020B0604020202020204" pitchFamily="34" charset="0"/>
              </a:defRPr>
            </a:pPr>
            <a:r>
              <a:rPr lang="en-US" sz="1600">
                <a:latin typeface="Arial" panose="020B0604020202020204" pitchFamily="34" charset="0"/>
                <a:cs typeface="Arial" panose="020B0604020202020204" pitchFamily="34" charset="0"/>
              </a:rPr>
              <a:t>2021-2019</a:t>
            </a:r>
            <a:endParaRPr lang="ar-QA" sz="1600">
              <a:latin typeface="Arial" panose="020B0604020202020204" pitchFamily="34" charset="0"/>
              <a:cs typeface="Arial" panose="020B0604020202020204" pitchFamily="34" charset="0"/>
            </a:endParaRPr>
          </a:p>
          <a:p>
            <a:pPr>
              <a:defRPr sz="16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CONSUMER PRICE GENERAL</a:t>
            </a:r>
            <a:r>
              <a:rPr lang="en-US" sz="1200" baseline="0">
                <a:latin typeface="Arial" panose="020B0604020202020204" pitchFamily="34" charset="0"/>
                <a:cs typeface="Arial" panose="020B0604020202020204" pitchFamily="34" charset="0"/>
              </a:rPr>
              <a:t> INDEX AND </a:t>
            </a:r>
            <a:r>
              <a:rPr lang="en-US" sz="1200" b="1" i="0" u="none" strike="noStrike" baseline="0">
                <a:effectLst/>
              </a:rPr>
              <a:t>FOOD, BEVERAGES, TOBACCO, AND HOUSING INDICES  </a:t>
            </a:r>
            <a:endParaRPr lang="ar-QA" sz="1200">
              <a:latin typeface="Arial" panose="020B0604020202020204" pitchFamily="34" charset="0"/>
              <a:cs typeface="Arial" panose="020B0604020202020204" pitchFamily="34" charset="0"/>
            </a:endParaRPr>
          </a:p>
          <a:p>
            <a:pPr>
              <a:defRPr sz="1600">
                <a:latin typeface="Arial" panose="020B0604020202020204" pitchFamily="34" charset="0"/>
                <a:cs typeface="Arial" panose="020B0604020202020204" pitchFamily="34" charset="0"/>
              </a:defRPr>
            </a:pPr>
            <a:r>
              <a:rPr lang="en-US" sz="1200">
                <a:solidFill>
                  <a:schemeClr val="tx1"/>
                </a:solidFill>
                <a:latin typeface="Arial" panose="020B0604020202020204" pitchFamily="34" charset="0"/>
                <a:cs typeface="Arial" panose="020B0604020202020204" pitchFamily="34" charset="0"/>
              </a:rPr>
              <a:t>2019-2020</a:t>
            </a:r>
            <a:endParaRPr lang="ar-QA" sz="1200">
              <a:solidFill>
                <a:schemeClr val="tx1"/>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4.3832135312354248E-2"/>
          <c:y val="0.18048979022552689"/>
          <c:w val="0.94023281388606905"/>
          <c:h val="0.69687131535087832"/>
        </c:manualLayout>
      </c:layout>
      <c:barChart>
        <c:barDir val="col"/>
        <c:grouping val="clustered"/>
        <c:varyColors val="0"/>
        <c:ser>
          <c:idx val="0"/>
          <c:order val="0"/>
          <c:tx>
            <c:strRef>
              <c:f>Gr_36!$E$33</c:f>
              <c:strCache>
                <c:ptCount val="1"/>
                <c:pt idx="0">
                  <c:v>الأستهلاك العائلي
Household Consumption</c:v>
                </c:pt>
              </c:strCache>
            </c:strRef>
          </c:tx>
          <c:invertIfNegative val="0"/>
          <c:cat>
            <c:numRef>
              <c:f>Gr_36!$B$32:$D$32</c:f>
              <c:numCache>
                <c:formatCode>General</c:formatCode>
                <c:ptCount val="3"/>
                <c:pt idx="0">
                  <c:v>2019</c:v>
                </c:pt>
                <c:pt idx="1">
                  <c:v>2020</c:v>
                </c:pt>
                <c:pt idx="2">
                  <c:v>2021</c:v>
                </c:pt>
              </c:numCache>
            </c:numRef>
          </c:cat>
          <c:val>
            <c:numRef>
              <c:f>Gr_36!$B$33:$D$33</c:f>
              <c:numCache>
                <c:formatCode>0.0</c:formatCode>
                <c:ptCount val="3"/>
                <c:pt idx="0">
                  <c:v>99.108692682194047</c:v>
                </c:pt>
                <c:pt idx="1">
                  <c:v>96.549166666666679</c:v>
                </c:pt>
                <c:pt idx="2">
                  <c:v>98.776666666666685</c:v>
                </c:pt>
              </c:numCache>
            </c:numRef>
          </c:val>
          <c:extLst>
            <c:ext xmlns:c16="http://schemas.microsoft.com/office/drawing/2014/chart" uri="{C3380CC4-5D6E-409C-BE32-E72D297353CC}">
              <c16:uniqueId val="{00000000-A7B2-4B8E-BB66-9B16773834C0}"/>
            </c:ext>
          </c:extLst>
        </c:ser>
        <c:ser>
          <c:idx val="1"/>
          <c:order val="1"/>
          <c:tx>
            <c:strRef>
              <c:f>Gr_36!$E$34</c:f>
              <c:strCache>
                <c:ptCount val="1"/>
                <c:pt idx="0">
                  <c:v>الغذاء والمشروبات 
Food, Beverages </c:v>
                </c:pt>
              </c:strCache>
            </c:strRef>
          </c:tx>
          <c:invertIfNegative val="0"/>
          <c:cat>
            <c:numRef>
              <c:f>Gr_36!$B$32:$D$32</c:f>
              <c:numCache>
                <c:formatCode>General</c:formatCode>
                <c:ptCount val="3"/>
                <c:pt idx="0">
                  <c:v>2019</c:v>
                </c:pt>
                <c:pt idx="1">
                  <c:v>2020</c:v>
                </c:pt>
                <c:pt idx="2">
                  <c:v>2021</c:v>
                </c:pt>
              </c:numCache>
            </c:numRef>
          </c:cat>
          <c:val>
            <c:numRef>
              <c:f>Gr_36!$B$34:$D$34</c:f>
              <c:numCache>
                <c:formatCode>0.0</c:formatCode>
                <c:ptCount val="3"/>
                <c:pt idx="0">
                  <c:v>100.02293259815082</c:v>
                </c:pt>
                <c:pt idx="1">
                  <c:v>100.22249999999998</c:v>
                </c:pt>
                <c:pt idx="2">
                  <c:v>102.90166666666666</c:v>
                </c:pt>
              </c:numCache>
            </c:numRef>
          </c:val>
          <c:extLst>
            <c:ext xmlns:c16="http://schemas.microsoft.com/office/drawing/2014/chart" uri="{C3380CC4-5D6E-409C-BE32-E72D297353CC}">
              <c16:uniqueId val="{00000001-A7B2-4B8E-BB66-9B16773834C0}"/>
            </c:ext>
          </c:extLst>
        </c:ser>
        <c:ser>
          <c:idx val="3"/>
          <c:order val="2"/>
          <c:tx>
            <c:strRef>
              <c:f>Gr_36!$E$35</c:f>
              <c:strCache>
                <c:ptCount val="1"/>
                <c:pt idx="0">
                  <c:v> التبغ
Tobacco</c:v>
                </c:pt>
              </c:strCache>
            </c:strRef>
          </c:tx>
          <c:invertIfNegative val="0"/>
          <c:cat>
            <c:numRef>
              <c:f>Gr_36!$B$32:$D$32</c:f>
              <c:numCache>
                <c:formatCode>General</c:formatCode>
                <c:ptCount val="3"/>
                <c:pt idx="0">
                  <c:v>2019</c:v>
                </c:pt>
                <c:pt idx="1">
                  <c:v>2020</c:v>
                </c:pt>
                <c:pt idx="2">
                  <c:v>2021</c:v>
                </c:pt>
              </c:numCache>
            </c:numRef>
          </c:cat>
          <c:val>
            <c:numRef>
              <c:f>Gr_36!$B$35:$D$35</c:f>
              <c:numCache>
                <c:formatCode>0.0</c:formatCode>
                <c:ptCount val="3"/>
                <c:pt idx="0">
                  <c:v>226.99999999999997</c:v>
                </c:pt>
                <c:pt idx="1">
                  <c:v>244.41666666666666</c:v>
                </c:pt>
                <c:pt idx="2">
                  <c:v>246</c:v>
                </c:pt>
              </c:numCache>
            </c:numRef>
          </c:val>
          <c:extLst>
            <c:ext xmlns:c16="http://schemas.microsoft.com/office/drawing/2014/chart" uri="{C3380CC4-5D6E-409C-BE32-E72D297353CC}">
              <c16:uniqueId val="{00000002-A7B2-4B8E-BB66-9B16773834C0}"/>
            </c:ext>
          </c:extLst>
        </c:ser>
        <c:ser>
          <c:idx val="2"/>
          <c:order val="3"/>
          <c:tx>
            <c:strRef>
              <c:f>Gr_36!$E$36</c:f>
              <c:strCache>
                <c:ptCount val="1"/>
                <c:pt idx="0">
                  <c:v>السكن والمياه والكهرباء والغاز وأنواع الوقود الأخرى
Housing, water, Electricity, Gas, and OtherFuels</c:v>
                </c:pt>
              </c:strCache>
            </c:strRef>
          </c:tx>
          <c:invertIfNegative val="0"/>
          <c:cat>
            <c:numRef>
              <c:f>Gr_36!$B$32:$D$32</c:f>
              <c:numCache>
                <c:formatCode>General</c:formatCode>
                <c:ptCount val="3"/>
                <c:pt idx="0">
                  <c:v>2019</c:v>
                </c:pt>
                <c:pt idx="1">
                  <c:v>2020</c:v>
                </c:pt>
                <c:pt idx="2">
                  <c:v>2021</c:v>
                </c:pt>
              </c:numCache>
            </c:numRef>
          </c:cat>
          <c:val>
            <c:numRef>
              <c:f>Gr_36!$B$36:$D$36</c:f>
              <c:numCache>
                <c:formatCode>0.0</c:formatCode>
                <c:ptCount val="3"/>
                <c:pt idx="0">
                  <c:v>97.025382384073438</c:v>
                </c:pt>
                <c:pt idx="1">
                  <c:v>92.665000000000006</c:v>
                </c:pt>
                <c:pt idx="2">
                  <c:v>87.961666666666659</c:v>
                </c:pt>
              </c:numCache>
            </c:numRef>
          </c:val>
          <c:extLst>
            <c:ext xmlns:c16="http://schemas.microsoft.com/office/drawing/2014/chart" uri="{C3380CC4-5D6E-409C-BE32-E72D297353CC}">
              <c16:uniqueId val="{00000003-A7B2-4B8E-BB66-9B16773834C0}"/>
            </c:ext>
          </c:extLst>
        </c:ser>
        <c:dLbls>
          <c:showLegendKey val="0"/>
          <c:showVal val="0"/>
          <c:showCatName val="0"/>
          <c:showSerName val="0"/>
          <c:showPercent val="0"/>
          <c:showBubbleSize val="0"/>
        </c:dLbls>
        <c:gapWidth val="174"/>
        <c:overlap val="-13"/>
        <c:axId val="116056832"/>
        <c:axId val="116058368"/>
      </c:barChart>
      <c:catAx>
        <c:axId val="116056832"/>
        <c:scaling>
          <c:orientation val="minMax"/>
        </c:scaling>
        <c:delete val="0"/>
        <c:axPos val="b"/>
        <c:numFmt formatCode="General" sourceLinked="1"/>
        <c:majorTickMark val="none"/>
        <c:minorTickMark val="none"/>
        <c:tickLblPos val="nextTo"/>
        <c:txPr>
          <a:bodyPr rot="0" vert="horz"/>
          <a:lstStyle/>
          <a:p>
            <a:pPr rtl="0">
              <a:defRPr b="1">
                <a:latin typeface="Arial" panose="020B0604020202020204" pitchFamily="34" charset="0"/>
                <a:cs typeface="Arial" panose="020B0604020202020204" pitchFamily="34" charset="0"/>
              </a:defRPr>
            </a:pPr>
            <a:endParaRPr lang="en-US"/>
          </a:p>
        </c:txPr>
        <c:crossAx val="116058368"/>
        <c:crossesAt val="0"/>
        <c:auto val="1"/>
        <c:lblAlgn val="ctr"/>
        <c:lblOffset val="100"/>
        <c:noMultiLvlLbl val="0"/>
      </c:catAx>
      <c:valAx>
        <c:axId val="116058368"/>
        <c:scaling>
          <c:orientation val="minMax"/>
          <c:max val="250"/>
          <c:min val="80"/>
        </c:scaling>
        <c:delete val="0"/>
        <c:axPos val="l"/>
        <c:numFmt formatCode="General" sourceLinked="0"/>
        <c:majorTickMark val="none"/>
        <c:minorTickMark val="none"/>
        <c:tickLblPos val="nextTo"/>
        <c:txPr>
          <a:bodyPr rot="0" vert="horz"/>
          <a:lstStyle/>
          <a:p>
            <a:pPr>
              <a:defRPr b="1">
                <a:latin typeface="Arial" panose="020B0604020202020204" pitchFamily="34" charset="0"/>
                <a:cs typeface="Arial" panose="020B0604020202020204" pitchFamily="34" charset="0"/>
              </a:defRPr>
            </a:pPr>
            <a:endParaRPr lang="en-US"/>
          </a:p>
        </c:txPr>
        <c:crossAx val="116056832"/>
        <c:crosses val="autoZero"/>
        <c:crossBetween val="between"/>
        <c:majorUnit val="10"/>
      </c:valAx>
    </c:plotArea>
    <c:legend>
      <c:legendPos val="b"/>
      <c:layout>
        <c:manualLayout>
          <c:xMode val="edge"/>
          <c:yMode val="edge"/>
          <c:x val="0"/>
          <c:y val="0.92690292267487695"/>
          <c:w val="0.99373470083031035"/>
          <c:h val="5.979018493369901E-2"/>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600" b="0" i="0" u="none" strike="noStrike" baseline="0">
                <a:solidFill>
                  <a:srgbClr val="000000"/>
                </a:solidFill>
                <a:latin typeface="Arial" panose="020B0604020202020204" pitchFamily="34" charset="0"/>
                <a:ea typeface="Arial"/>
                <a:cs typeface="Arial" panose="020B0604020202020204" pitchFamily="34" charset="0"/>
              </a:defRPr>
            </a:pPr>
            <a:r>
              <a:rPr lang="ar-QA" sz="1600" b="1" i="0" u="none" strike="noStrike" baseline="0">
                <a:solidFill>
                  <a:srgbClr val="000000"/>
                </a:solidFill>
                <a:latin typeface="Arial" panose="020B0604020202020204" pitchFamily="34" charset="0"/>
                <a:cs typeface="Arial" panose="020B0604020202020204" pitchFamily="34" charset="0"/>
              </a:rPr>
              <a:t>نسب التغير في الرقم القياسي لاسعار المستهلك</a:t>
            </a:r>
          </a:p>
          <a:p>
            <a:pPr>
              <a:defRPr sz="1600" b="0" i="0" u="none" strike="noStrike" baseline="0">
                <a:solidFill>
                  <a:srgbClr val="000000"/>
                </a:solidFill>
                <a:latin typeface="Arial" panose="020B0604020202020204" pitchFamily="34" charset="0"/>
                <a:ea typeface="Arial"/>
                <a:cs typeface="Arial" panose="020B0604020202020204" pitchFamily="34" charset="0"/>
              </a:defRPr>
            </a:pPr>
            <a:r>
              <a:rPr lang="ar-QA" sz="1600" b="1" i="0" u="none" strike="noStrike" baseline="0">
                <a:solidFill>
                  <a:srgbClr val="000000"/>
                </a:solidFill>
                <a:latin typeface="Arial" panose="020B0604020202020204" pitchFamily="34" charset="0"/>
                <a:cs typeface="Arial" panose="020B0604020202020204" pitchFamily="34" charset="0"/>
              </a:rPr>
              <a:t>(الربع السنوي) إلى نظيره في السنة السابقة</a:t>
            </a:r>
          </a:p>
          <a:p>
            <a:pPr>
              <a:defRPr sz="1600" b="0" i="0" u="none" strike="noStrike" baseline="0">
                <a:solidFill>
                  <a:srgbClr val="000000"/>
                </a:solidFill>
                <a:latin typeface="Arial" panose="020B0604020202020204" pitchFamily="34" charset="0"/>
                <a:ea typeface="Arial"/>
                <a:cs typeface="Arial" panose="020B0604020202020204" pitchFamily="34" charset="0"/>
              </a:defRPr>
            </a:pPr>
            <a:r>
              <a:rPr lang="en-US" sz="1600" b="1" i="0" u="none" strike="noStrike" baseline="0">
                <a:solidFill>
                  <a:srgbClr val="000000"/>
                </a:solidFill>
                <a:latin typeface="Arial" panose="020B0604020202020204" pitchFamily="34" charset="0"/>
                <a:cs typeface="Arial" panose="020B0604020202020204" pitchFamily="34" charset="0"/>
              </a:rPr>
              <a:t>2021</a:t>
            </a:r>
          </a:p>
          <a:p>
            <a:pPr>
              <a:defRPr sz="1600" b="0" i="0" u="none" strike="noStrike" baseline="0">
                <a:solidFill>
                  <a:srgbClr val="000000"/>
                </a:solidFill>
                <a:latin typeface="Arial" panose="020B0604020202020204" pitchFamily="34" charset="0"/>
                <a:ea typeface="Arial"/>
                <a:cs typeface="Arial" panose="020B0604020202020204" pitchFamily="34" charset="0"/>
              </a:defRPr>
            </a:pPr>
            <a:r>
              <a:rPr lang="ar-QA" sz="1200" b="1" i="0" u="none" strike="noStrike" baseline="0">
                <a:solidFill>
                  <a:srgbClr val="000000"/>
                </a:solidFill>
                <a:latin typeface="Arial" panose="020B0604020202020204" pitchFamily="34" charset="0"/>
                <a:cs typeface="Arial" panose="020B0604020202020204" pitchFamily="34" charset="0"/>
              </a:rPr>
              <a:t>QUARTERLY RATE OF CHANGE (Y</a:t>
            </a:r>
            <a:r>
              <a:rPr lang="en-US" sz="1200" b="1" i="0" u="none" strike="noStrike" baseline="0">
                <a:solidFill>
                  <a:srgbClr val="000000"/>
                </a:solidFill>
                <a:latin typeface="Arial" panose="020B0604020202020204" pitchFamily="34" charset="0"/>
                <a:cs typeface="Arial" panose="020B0604020202020204" pitchFamily="34" charset="0"/>
              </a:rPr>
              <a:t>o</a:t>
            </a:r>
            <a:r>
              <a:rPr lang="ar-QA" sz="1200" b="1" i="0" u="none" strike="noStrike" baseline="0">
                <a:solidFill>
                  <a:srgbClr val="000000"/>
                </a:solidFill>
                <a:latin typeface="Arial" panose="020B0604020202020204" pitchFamily="34" charset="0"/>
                <a:cs typeface="Arial" panose="020B0604020202020204" pitchFamily="34" charset="0"/>
              </a:rPr>
              <a:t>Y) IN CPI </a:t>
            </a:r>
          </a:p>
          <a:p>
            <a:pPr>
              <a:defRPr sz="1600" b="0" i="0" u="none" strike="noStrike" baseline="0">
                <a:solidFill>
                  <a:srgbClr val="000000"/>
                </a:solidFill>
                <a:latin typeface="Arial" panose="020B0604020202020204" pitchFamily="34" charset="0"/>
                <a:ea typeface="Arial"/>
                <a:cs typeface="Arial" panose="020B0604020202020204" pitchFamily="34" charset="0"/>
              </a:defRPr>
            </a:pPr>
            <a:r>
              <a:rPr lang="en-US" sz="1200" b="1" i="0" u="none" strike="noStrike" baseline="0">
                <a:solidFill>
                  <a:srgbClr val="000000"/>
                </a:solidFill>
                <a:latin typeface="Arial" panose="020B0604020202020204" pitchFamily="34" charset="0"/>
                <a:cs typeface="Arial" panose="020B0604020202020204" pitchFamily="34" charset="0"/>
              </a:rPr>
              <a:t>2021</a:t>
            </a:r>
            <a:endParaRPr lang="ar-QA" sz="1600" b="1" i="0" u="none" strike="noStrike" baseline="0">
              <a:solidFill>
                <a:srgbClr val="000000"/>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3.7668524895612648E-2"/>
          <c:y val="0.18375438589931126"/>
          <c:w val="0.95086173694529108"/>
          <c:h val="0.66103960896553537"/>
        </c:manualLayout>
      </c:layout>
      <c:lineChart>
        <c:grouping val="standard"/>
        <c:varyColors val="0"/>
        <c:ser>
          <c:idx val="0"/>
          <c:order val="0"/>
          <c:tx>
            <c:strRef>
              <c:f>Gr_37!$E$50</c:f>
              <c:strCache>
                <c:ptCount val="1"/>
                <c:pt idx="0">
                  <c:v>الأستهلاك العائلي
Household Consumption</c:v>
                </c:pt>
              </c:strCache>
            </c:strRef>
          </c:tx>
          <c:spPr>
            <a:effectLst>
              <a:outerShdw blurRad="50800" dist="50800" dir="5400000" algn="ctr" rotWithShape="0">
                <a:schemeClr val="bg1"/>
              </a:outerShdw>
            </a:effectLst>
          </c:spPr>
          <c:marker>
            <c:spPr>
              <a:solidFill>
                <a:schemeClr val="accent1">
                  <a:lumMod val="50000"/>
                </a:schemeClr>
              </a:solidFill>
              <a:effectLst>
                <a:outerShdw blurRad="50800" dist="50800" dir="5400000" algn="ctr" rotWithShape="0">
                  <a:schemeClr val="bg1"/>
                </a:outerShdw>
              </a:effectLst>
            </c:spPr>
          </c:marker>
          <c:cat>
            <c:strRef>
              <c:f>Gr_37!$A$49:$D$49</c:f>
              <c:strCache>
                <c:ptCount val="4"/>
                <c:pt idx="0">
                  <c:v>Q1-21/
Q1-20</c:v>
                </c:pt>
                <c:pt idx="1">
                  <c:v>Q2-21/
Q2-20</c:v>
                </c:pt>
                <c:pt idx="2">
                  <c:v>Q3-21/
Q3-20</c:v>
                </c:pt>
                <c:pt idx="3">
                  <c:v>Q4-21/
Q4-20</c:v>
                </c:pt>
              </c:strCache>
            </c:strRef>
          </c:cat>
          <c:val>
            <c:numRef>
              <c:f>Gr_37!$A$50:$D$50</c:f>
              <c:numCache>
                <c:formatCode>0.0</c:formatCode>
                <c:ptCount val="4"/>
                <c:pt idx="0">
                  <c:v>-0.98905580857861253</c:v>
                </c:pt>
                <c:pt idx="1">
                  <c:v>1.8200764154220366</c:v>
                </c:pt>
                <c:pt idx="2">
                  <c:v>2.9479087188735349</c:v>
                </c:pt>
                <c:pt idx="3">
                  <c:v>5.5183424148821558</c:v>
                </c:pt>
              </c:numCache>
            </c:numRef>
          </c:val>
          <c:smooth val="0"/>
          <c:extLst>
            <c:ext xmlns:c16="http://schemas.microsoft.com/office/drawing/2014/chart" uri="{C3380CC4-5D6E-409C-BE32-E72D297353CC}">
              <c16:uniqueId val="{00000000-4804-4D69-A87C-A591C909700D}"/>
            </c:ext>
          </c:extLst>
        </c:ser>
        <c:ser>
          <c:idx val="1"/>
          <c:order val="1"/>
          <c:tx>
            <c:strRef>
              <c:f>Gr_37!$E$51</c:f>
              <c:strCache>
                <c:ptCount val="1"/>
                <c:pt idx="0">
                  <c:v>الغذاء والمشروبات والتبغ
Food, Beverages &amp; Tobacco</c:v>
                </c:pt>
              </c:strCache>
            </c:strRef>
          </c:tx>
          <c:spPr>
            <a:effectLst>
              <a:outerShdw blurRad="50800" dist="50800" dir="5400000" algn="ctr" rotWithShape="0">
                <a:schemeClr val="bg1"/>
              </a:outerShdw>
            </a:effectLst>
          </c:spPr>
          <c:marker>
            <c:spPr>
              <a:effectLst>
                <a:outerShdw blurRad="50800" dist="50800" dir="5400000" algn="ctr" rotWithShape="0">
                  <a:schemeClr val="bg1"/>
                </a:outerShdw>
              </a:effectLst>
            </c:spPr>
          </c:marker>
          <c:dPt>
            <c:idx val="2"/>
            <c:bubble3D val="0"/>
            <c:spPr>
              <a:ln>
                <a:solidFill>
                  <a:srgbClr val="C00000"/>
                </a:solidFill>
              </a:ln>
              <a:effectLst>
                <a:outerShdw blurRad="50800" dist="50800" dir="5400000" algn="ctr" rotWithShape="0">
                  <a:schemeClr val="bg1"/>
                </a:outerShdw>
              </a:effectLst>
            </c:spPr>
            <c:extLst>
              <c:ext xmlns:c16="http://schemas.microsoft.com/office/drawing/2014/chart" uri="{C3380CC4-5D6E-409C-BE32-E72D297353CC}">
                <c16:uniqueId val="{00000002-4804-4D69-A87C-A591C909700D}"/>
              </c:ext>
            </c:extLst>
          </c:dPt>
          <c:cat>
            <c:strRef>
              <c:f>Gr_37!$A$49:$D$49</c:f>
              <c:strCache>
                <c:ptCount val="4"/>
                <c:pt idx="0">
                  <c:v>Q1-21/
Q1-20</c:v>
                </c:pt>
                <c:pt idx="1">
                  <c:v>Q2-21/
Q2-20</c:v>
                </c:pt>
                <c:pt idx="2">
                  <c:v>Q3-21/
Q3-20</c:v>
                </c:pt>
                <c:pt idx="3">
                  <c:v>Q4-21/
Q4-20</c:v>
                </c:pt>
              </c:strCache>
            </c:strRef>
          </c:cat>
          <c:val>
            <c:numRef>
              <c:f>Gr_37!$A$51:$D$51</c:f>
              <c:numCache>
                <c:formatCode>0.0</c:formatCode>
                <c:ptCount val="4"/>
                <c:pt idx="0">
                  <c:v>0.31827072903887199</c:v>
                </c:pt>
                <c:pt idx="1">
                  <c:v>1.7745513208308239</c:v>
                </c:pt>
                <c:pt idx="2">
                  <c:v>2.6996588161251083</c:v>
                </c:pt>
                <c:pt idx="3">
                  <c:v>5.8883989257650455</c:v>
                </c:pt>
              </c:numCache>
            </c:numRef>
          </c:val>
          <c:smooth val="0"/>
          <c:extLst>
            <c:ext xmlns:c16="http://schemas.microsoft.com/office/drawing/2014/chart" uri="{C3380CC4-5D6E-409C-BE32-E72D297353CC}">
              <c16:uniqueId val="{00000003-4804-4D69-A87C-A591C909700D}"/>
            </c:ext>
          </c:extLst>
        </c:ser>
        <c:ser>
          <c:idx val="2"/>
          <c:order val="2"/>
          <c:tx>
            <c:strRef>
              <c:f>Gr_37!$E$52</c:f>
              <c:strCache>
                <c:ptCount val="1"/>
                <c:pt idx="0">
                  <c:v>الإيجار والوقود والطاقة
Rent, utilities and related housing services</c:v>
                </c:pt>
              </c:strCache>
            </c:strRef>
          </c:tx>
          <c:spPr>
            <a:ln>
              <a:solidFill>
                <a:schemeClr val="accent3">
                  <a:lumMod val="50000"/>
                </a:schemeClr>
              </a:solidFill>
            </a:ln>
            <a:effectLst>
              <a:outerShdw blurRad="50800" dist="50800" dir="5400000" algn="ctr" rotWithShape="0">
                <a:schemeClr val="bg1"/>
              </a:outerShdw>
            </a:effectLst>
          </c:spPr>
          <c:marker>
            <c:spPr>
              <a:solidFill>
                <a:schemeClr val="accent3">
                  <a:lumMod val="50000"/>
                </a:schemeClr>
              </a:solidFill>
              <a:effectLst>
                <a:outerShdw blurRad="50800" dist="50800" dir="5400000" algn="ctr" rotWithShape="0">
                  <a:schemeClr val="bg1"/>
                </a:outerShdw>
              </a:effectLst>
            </c:spPr>
          </c:marker>
          <c:cat>
            <c:strRef>
              <c:f>Gr_37!$A$49:$D$49</c:f>
              <c:strCache>
                <c:ptCount val="4"/>
                <c:pt idx="0">
                  <c:v>Q1-21/
Q1-20</c:v>
                </c:pt>
                <c:pt idx="1">
                  <c:v>Q2-21/
Q2-20</c:v>
                </c:pt>
                <c:pt idx="2">
                  <c:v>Q3-21/
Q3-20</c:v>
                </c:pt>
                <c:pt idx="3">
                  <c:v>Q4-21/
Q4-20</c:v>
                </c:pt>
              </c:strCache>
            </c:strRef>
          </c:cat>
          <c:val>
            <c:numRef>
              <c:f>Gr_37!$A$52:$D$52</c:f>
              <c:numCache>
                <c:formatCode>0.0</c:formatCode>
                <c:ptCount val="4"/>
                <c:pt idx="0">
                  <c:v>-5.7213403880070359</c:v>
                </c:pt>
                <c:pt idx="1">
                  <c:v>-6.1602081922213046</c:v>
                </c:pt>
                <c:pt idx="2">
                  <c:v>-4.9220166848023155</c:v>
                </c:pt>
                <c:pt idx="3">
                  <c:v>-3.4414368090498471</c:v>
                </c:pt>
              </c:numCache>
            </c:numRef>
          </c:val>
          <c:smooth val="0"/>
          <c:extLst>
            <c:ext xmlns:c16="http://schemas.microsoft.com/office/drawing/2014/chart" uri="{C3380CC4-5D6E-409C-BE32-E72D297353CC}">
              <c16:uniqueId val="{00000004-4804-4D69-A87C-A591C909700D}"/>
            </c:ext>
          </c:extLst>
        </c:ser>
        <c:dLbls>
          <c:showLegendKey val="0"/>
          <c:showVal val="0"/>
          <c:showCatName val="0"/>
          <c:showSerName val="0"/>
          <c:showPercent val="0"/>
          <c:showBubbleSize val="0"/>
        </c:dLbls>
        <c:marker val="1"/>
        <c:smooth val="0"/>
        <c:axId val="124684544"/>
        <c:axId val="124694912"/>
      </c:lineChart>
      <c:catAx>
        <c:axId val="124684544"/>
        <c:scaling>
          <c:orientation val="minMax"/>
        </c:scaling>
        <c:delete val="0"/>
        <c:axPos val="b"/>
        <c:numFmt formatCode="General" sourceLinked="1"/>
        <c:majorTickMark val="none"/>
        <c:minorTickMark val="none"/>
        <c:tickLblPos val="low"/>
        <c:txPr>
          <a:bodyPr rot="0" vert="horz"/>
          <a:lstStyle/>
          <a:p>
            <a:pPr>
              <a:defRPr sz="1000" b="1" i="0" u="none" strike="noStrike" baseline="0">
                <a:solidFill>
                  <a:srgbClr val="000000"/>
                </a:solidFill>
                <a:latin typeface="Arial"/>
                <a:ea typeface="Arial"/>
                <a:cs typeface="Arial"/>
              </a:defRPr>
            </a:pPr>
            <a:endParaRPr lang="en-US"/>
          </a:p>
        </c:txPr>
        <c:crossAx val="124694912"/>
        <c:crosses val="autoZero"/>
        <c:auto val="1"/>
        <c:lblAlgn val="ctr"/>
        <c:lblOffset val="100"/>
        <c:noMultiLvlLbl val="0"/>
      </c:catAx>
      <c:valAx>
        <c:axId val="124694912"/>
        <c:scaling>
          <c:orientation val="minMax"/>
          <c:max val="6"/>
          <c:min val="-8"/>
        </c:scaling>
        <c:delete val="0"/>
        <c:axPos val="l"/>
        <c:majorGridlines/>
        <c:numFmt formatCode="0%" sourceLinked="0"/>
        <c:majorTickMark val="none"/>
        <c:minorTickMark val="none"/>
        <c:tickLblPos val="nextTo"/>
        <c:spPr>
          <a:noFill/>
          <a:ln w="9525">
            <a:noFill/>
          </a:ln>
        </c:spPr>
        <c:txPr>
          <a:bodyPr rot="0" vert="horz"/>
          <a:lstStyle/>
          <a:p>
            <a:pPr>
              <a:defRPr sz="1000" b="1" i="0" u="none" strike="noStrike" baseline="0">
                <a:solidFill>
                  <a:srgbClr val="000000"/>
                </a:solidFill>
                <a:latin typeface="Arial"/>
                <a:ea typeface="Arial"/>
                <a:cs typeface="Arial"/>
              </a:defRPr>
            </a:pPr>
            <a:endParaRPr lang="en-US"/>
          </a:p>
        </c:txPr>
        <c:crossAx val="124684544"/>
        <c:crosses val="autoZero"/>
        <c:crossBetween val="between"/>
        <c:majorUnit val="1"/>
        <c:minorUnit val="4.000000000000001E-3"/>
        <c:dispUnits>
          <c:builtInUnit val="hundreds"/>
        </c:dispUnits>
      </c:valAx>
      <c:spPr>
        <a:noFill/>
        <a:effectLst>
          <a:outerShdw sx="1000" sy="1000" rotWithShape="0">
            <a:prstClr val="black"/>
          </a:outerShdw>
          <a:softEdge rad="12700"/>
        </a:effectLst>
        <a:scene3d>
          <a:camera prst="orthographicFront"/>
          <a:lightRig rig="threePt" dir="t"/>
        </a:scene3d>
      </c:spPr>
    </c:plotArea>
    <c:legend>
      <c:legendPos val="b"/>
      <c:layout>
        <c:manualLayout>
          <c:xMode val="edge"/>
          <c:yMode val="edge"/>
          <c:x val="2.2273831225904195E-3"/>
          <c:y val="0.91510616116293264"/>
          <c:w val="0.97861541376168304"/>
          <c:h val="8.4893838837067387E-2"/>
        </c:manualLayout>
      </c:layout>
      <c:overlay val="0"/>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4803149606299235" l="0.70866141732283494" r="0.70866141732283494" t="0.74803149606299235" header="0.31496062992126006" footer="0.31496062992126006"/>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ar-QA" sz="1600"/>
              <a:t>الرقم القياسي لأسعار المنتج</a:t>
            </a:r>
          </a:p>
          <a:p>
            <a:pPr>
              <a:defRPr/>
            </a:pPr>
            <a:r>
              <a:rPr lang="en-US" sz="1600"/>
              <a:t>2021-2019</a:t>
            </a:r>
            <a:endParaRPr lang="ar-QA" sz="1600"/>
          </a:p>
          <a:p>
            <a:pPr>
              <a:defRPr/>
            </a:pPr>
            <a:r>
              <a:rPr lang="en-US" sz="1200"/>
              <a:t>PRODUCER </a:t>
            </a:r>
            <a:r>
              <a:rPr lang="ar-QA" sz="1200"/>
              <a:t>PRICE INDEX</a:t>
            </a:r>
          </a:p>
          <a:p>
            <a:pPr>
              <a:defRPr/>
            </a:pPr>
            <a:r>
              <a:rPr lang="en-US" sz="1200"/>
              <a:t>2019-2021</a:t>
            </a:r>
            <a:endParaRPr lang="ar-QA" sz="1200"/>
          </a:p>
        </c:rich>
      </c:tx>
      <c:layout>
        <c:manualLayout>
          <c:xMode val="edge"/>
          <c:yMode val="edge"/>
          <c:x val="0.37591176145111743"/>
          <c:y val="5.6129607240807729E-3"/>
        </c:manualLayout>
      </c:layout>
      <c:overlay val="0"/>
    </c:title>
    <c:autoTitleDeleted val="0"/>
    <c:plotArea>
      <c:layout>
        <c:manualLayout>
          <c:layoutTarget val="inner"/>
          <c:xMode val="edge"/>
          <c:yMode val="edge"/>
          <c:x val="5.5251667329138179E-2"/>
          <c:y val="0.25105586367876082"/>
          <c:w val="0.92513393460753457"/>
          <c:h val="0.55380411141166119"/>
        </c:manualLayout>
      </c:layout>
      <c:barChart>
        <c:barDir val="col"/>
        <c:grouping val="clustered"/>
        <c:varyColors val="0"/>
        <c:ser>
          <c:idx val="0"/>
          <c:order val="0"/>
          <c:tx>
            <c:strRef>
              <c:f>Sheet5!$A$2</c:f>
              <c:strCache>
                <c:ptCount val="1"/>
                <c:pt idx="0">
                  <c:v>الرقم القياسي العام
  General  PPI</c:v>
                </c:pt>
              </c:strCache>
            </c:strRef>
          </c:tx>
          <c:invertIfNegative val="0"/>
          <c:cat>
            <c:numRef>
              <c:f>'107'!$C$4:$E$4</c:f>
              <c:numCache>
                <c:formatCode>General</c:formatCode>
                <c:ptCount val="3"/>
                <c:pt idx="0">
                  <c:v>2019</c:v>
                </c:pt>
                <c:pt idx="1">
                  <c:v>2020</c:v>
                </c:pt>
                <c:pt idx="2">
                  <c:v>2021</c:v>
                </c:pt>
              </c:numCache>
            </c:numRef>
          </c:cat>
          <c:val>
            <c:numRef>
              <c:f>'107'!$C$5:$E$5</c:f>
              <c:numCache>
                <c:formatCode>0.0</c:formatCode>
                <c:ptCount val="3"/>
                <c:pt idx="0">
                  <c:v>63.330833333333345</c:v>
                </c:pt>
                <c:pt idx="1">
                  <c:v>45.293282228210721</c:v>
                </c:pt>
                <c:pt idx="2">
                  <c:v>73.42806692432471</c:v>
                </c:pt>
              </c:numCache>
            </c:numRef>
          </c:val>
          <c:extLst>
            <c:ext xmlns:c16="http://schemas.microsoft.com/office/drawing/2014/chart" uri="{C3380CC4-5D6E-409C-BE32-E72D297353CC}">
              <c16:uniqueId val="{00000000-CB4A-4F0C-A3FA-0138C803362E}"/>
            </c:ext>
          </c:extLst>
        </c:ser>
        <c:ser>
          <c:idx val="1"/>
          <c:order val="1"/>
          <c:tx>
            <c:strRef>
              <c:f>Sheet5!$A$3</c:f>
              <c:strCache>
                <c:ptCount val="1"/>
                <c:pt idx="0">
                  <c:v> التعدين
Mining</c:v>
                </c:pt>
              </c:strCache>
            </c:strRef>
          </c:tx>
          <c:invertIfNegative val="0"/>
          <c:cat>
            <c:numRef>
              <c:f>'107'!$C$4:$E$4</c:f>
              <c:numCache>
                <c:formatCode>General</c:formatCode>
                <c:ptCount val="3"/>
                <c:pt idx="0">
                  <c:v>2019</c:v>
                </c:pt>
                <c:pt idx="1">
                  <c:v>2020</c:v>
                </c:pt>
                <c:pt idx="2">
                  <c:v>2021</c:v>
                </c:pt>
              </c:numCache>
            </c:numRef>
          </c:cat>
          <c:val>
            <c:numRef>
              <c:f>'107'!$C$6:$E$6</c:f>
              <c:numCache>
                <c:formatCode>0.0</c:formatCode>
                <c:ptCount val="3"/>
                <c:pt idx="0">
                  <c:v>59.410833333333336</c:v>
                </c:pt>
                <c:pt idx="1">
                  <c:v>39.518820431396229</c:v>
                </c:pt>
                <c:pt idx="2">
                  <c:v>67.756924745614938</c:v>
                </c:pt>
              </c:numCache>
            </c:numRef>
          </c:val>
          <c:extLst>
            <c:ext xmlns:c16="http://schemas.microsoft.com/office/drawing/2014/chart" uri="{C3380CC4-5D6E-409C-BE32-E72D297353CC}">
              <c16:uniqueId val="{00000001-CB4A-4F0C-A3FA-0138C803362E}"/>
            </c:ext>
          </c:extLst>
        </c:ser>
        <c:ser>
          <c:idx val="3"/>
          <c:order val="2"/>
          <c:tx>
            <c:strRef>
              <c:f>Sheet5!$A$5</c:f>
              <c:strCache>
                <c:ptCount val="1"/>
                <c:pt idx="0">
                  <c:v> الصناعة التحويلية
Manufacturing</c:v>
                </c:pt>
              </c:strCache>
            </c:strRef>
          </c:tx>
          <c:invertIfNegative val="0"/>
          <c:cat>
            <c:numRef>
              <c:f>'107'!$C$4:$E$4</c:f>
              <c:numCache>
                <c:formatCode>General</c:formatCode>
                <c:ptCount val="3"/>
                <c:pt idx="0">
                  <c:v>2019</c:v>
                </c:pt>
                <c:pt idx="1">
                  <c:v>2020</c:v>
                </c:pt>
                <c:pt idx="2">
                  <c:v>2021</c:v>
                </c:pt>
              </c:numCache>
            </c:numRef>
          </c:cat>
          <c:val>
            <c:numRef>
              <c:f>'107'!$C$9:$E$9</c:f>
              <c:numCache>
                <c:formatCode>0.0</c:formatCode>
                <c:ptCount val="3"/>
                <c:pt idx="0">
                  <c:v>73.13333333333334</c:v>
                </c:pt>
                <c:pt idx="1">
                  <c:v>59.781882638948389</c:v>
                </c:pt>
                <c:pt idx="2">
                  <c:v>88.008788800273223</c:v>
                </c:pt>
              </c:numCache>
            </c:numRef>
          </c:val>
          <c:extLst>
            <c:ext xmlns:c16="http://schemas.microsoft.com/office/drawing/2014/chart" uri="{C3380CC4-5D6E-409C-BE32-E72D297353CC}">
              <c16:uniqueId val="{00000002-CB4A-4F0C-A3FA-0138C803362E}"/>
            </c:ext>
          </c:extLst>
        </c:ser>
        <c:ser>
          <c:idx val="2"/>
          <c:order val="3"/>
          <c:tx>
            <c:strRef>
              <c:f>Sheet5!$A$4</c:f>
              <c:strCache>
                <c:ptCount val="1"/>
                <c:pt idx="0">
                  <c:v>     الكهرباء والماء
electricity &amp; water</c:v>
                </c:pt>
              </c:strCache>
            </c:strRef>
          </c:tx>
          <c:invertIfNegative val="0"/>
          <c:cat>
            <c:numRef>
              <c:f>'107'!$C$4:$E$4</c:f>
              <c:numCache>
                <c:formatCode>General</c:formatCode>
                <c:ptCount val="3"/>
                <c:pt idx="0">
                  <c:v>2019</c:v>
                </c:pt>
                <c:pt idx="1">
                  <c:v>2020</c:v>
                </c:pt>
                <c:pt idx="2">
                  <c:v>2021</c:v>
                </c:pt>
              </c:numCache>
            </c:numRef>
          </c:cat>
          <c:val>
            <c:numRef>
              <c:f>'107'!$C$21:$E$21</c:f>
              <c:numCache>
                <c:formatCode>0.0</c:formatCode>
                <c:ptCount val="3"/>
                <c:pt idx="0">
                  <c:v>105.70750000000002</c:v>
                </c:pt>
                <c:pt idx="1">
                  <c:v>105.08362785741531</c:v>
                </c:pt>
                <c:pt idx="2">
                  <c:v>114.14452833202806</c:v>
                </c:pt>
              </c:numCache>
            </c:numRef>
          </c:val>
          <c:extLst>
            <c:ext xmlns:c16="http://schemas.microsoft.com/office/drawing/2014/chart" uri="{C3380CC4-5D6E-409C-BE32-E72D297353CC}">
              <c16:uniqueId val="{00000003-CB4A-4F0C-A3FA-0138C803362E}"/>
            </c:ext>
          </c:extLst>
        </c:ser>
        <c:dLbls>
          <c:showLegendKey val="0"/>
          <c:showVal val="0"/>
          <c:showCatName val="0"/>
          <c:showSerName val="0"/>
          <c:showPercent val="0"/>
          <c:showBubbleSize val="0"/>
        </c:dLbls>
        <c:gapWidth val="174"/>
        <c:overlap val="-13"/>
        <c:axId val="115947008"/>
        <c:axId val="115948544"/>
      </c:barChart>
      <c:catAx>
        <c:axId val="115947008"/>
        <c:scaling>
          <c:orientation val="minMax"/>
        </c:scaling>
        <c:delete val="0"/>
        <c:axPos val="b"/>
        <c:numFmt formatCode="General" sourceLinked="1"/>
        <c:majorTickMark val="none"/>
        <c:minorTickMark val="none"/>
        <c:tickLblPos val="nextTo"/>
        <c:txPr>
          <a:bodyPr rot="0" vert="horz"/>
          <a:lstStyle/>
          <a:p>
            <a:pPr rtl="0">
              <a:defRPr b="1"/>
            </a:pPr>
            <a:endParaRPr lang="en-US"/>
          </a:p>
        </c:txPr>
        <c:crossAx val="115948544"/>
        <c:crossesAt val="0"/>
        <c:auto val="1"/>
        <c:lblAlgn val="ctr"/>
        <c:lblOffset val="100"/>
        <c:noMultiLvlLbl val="0"/>
      </c:catAx>
      <c:valAx>
        <c:axId val="115948544"/>
        <c:scaling>
          <c:orientation val="minMax"/>
          <c:min val="0"/>
        </c:scaling>
        <c:delete val="0"/>
        <c:axPos val="l"/>
        <c:numFmt formatCode="General" sourceLinked="0"/>
        <c:majorTickMark val="none"/>
        <c:minorTickMark val="none"/>
        <c:tickLblPos val="nextTo"/>
        <c:txPr>
          <a:bodyPr rot="0" vert="horz"/>
          <a:lstStyle/>
          <a:p>
            <a:pPr>
              <a:defRPr/>
            </a:pPr>
            <a:endParaRPr lang="en-US"/>
          </a:p>
        </c:txPr>
        <c:crossAx val="115947008"/>
        <c:crosses val="autoZero"/>
        <c:crossBetween val="between"/>
        <c:majorUnit val="10"/>
      </c:valAx>
    </c:plotArea>
    <c:legend>
      <c:legendPos val="b"/>
      <c:layout>
        <c:manualLayout>
          <c:xMode val="edge"/>
          <c:yMode val="edge"/>
          <c:x val="5.1333591236579941E-2"/>
          <c:y val="0.89186335605288969"/>
          <c:w val="0.9309407554947654"/>
          <c:h val="7.4786317181197798E-2"/>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11" l="0.70000000000000062" r="0.70000000000000062" t="0.750000000000001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ar-QA" sz="1200" b="1" i="0" baseline="0">
                <a:effectLst/>
              </a:rPr>
              <a:t>نسب التغير </a:t>
            </a:r>
            <a:r>
              <a:rPr lang="ar-SA" sz="1200" b="1" i="0" baseline="0">
                <a:effectLst/>
              </a:rPr>
              <a:t>السنوي</a:t>
            </a:r>
            <a:r>
              <a:rPr lang="ar-QA" sz="1200" b="1" i="0" baseline="0">
                <a:effectLst/>
              </a:rPr>
              <a:t> للرقم القياسي</a:t>
            </a:r>
            <a:r>
              <a:rPr lang="ar-SA" sz="1200" b="1" i="0" baseline="0">
                <a:effectLst/>
              </a:rPr>
              <a:t> الربعي</a:t>
            </a:r>
            <a:r>
              <a:rPr lang="ar-QA" sz="1200" b="1" i="0" baseline="0">
                <a:effectLst/>
              </a:rPr>
              <a:t> لاسعار المنتج</a:t>
            </a:r>
            <a:endParaRPr lang="en-US" sz="1200">
              <a:effectLst/>
            </a:endParaRPr>
          </a:p>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en-US" sz="1200" b="1" i="0" baseline="0">
                <a:effectLst/>
              </a:rPr>
              <a:t>2021</a:t>
            </a:r>
            <a:endParaRPr lang="en-US" sz="1200">
              <a:effectLst/>
            </a:endParaRPr>
          </a:p>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en-US" sz="1200" b="1" i="0" baseline="0">
                <a:effectLst/>
              </a:rPr>
              <a:t>ANNUAL</a:t>
            </a:r>
            <a:r>
              <a:rPr lang="ar-QA" sz="1200" b="1" i="0" baseline="0">
                <a:effectLst/>
              </a:rPr>
              <a:t> RATE OF CHANGE </a:t>
            </a:r>
            <a:r>
              <a:rPr lang="en-US" sz="1200" b="1" i="0" baseline="0">
                <a:effectLst/>
              </a:rPr>
              <a:t>IN PPI (YoY)</a:t>
            </a:r>
            <a:endParaRPr lang="en-US" sz="1200">
              <a:effectLst/>
            </a:endParaRPr>
          </a:p>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en-US" sz="1200" b="1" i="0" baseline="0">
                <a:effectLst/>
              </a:rPr>
              <a:t>2021</a:t>
            </a:r>
            <a:endParaRPr lang="ar-QA" sz="1200" b="1" i="0" u="none" strike="noStrike" baseline="0">
              <a:solidFill>
                <a:srgbClr val="000000"/>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3.7668524895612648E-2"/>
          <c:y val="0.18375438589931126"/>
          <c:w val="0.95086173694529108"/>
          <c:h val="0.66103960896553537"/>
        </c:manualLayout>
      </c:layout>
      <c:lineChart>
        <c:grouping val="standard"/>
        <c:varyColors val="0"/>
        <c:ser>
          <c:idx val="0"/>
          <c:order val="0"/>
          <c:tx>
            <c:strRef>
              <c:f>Gr_39!$E$50</c:f>
              <c:strCache>
                <c:ptCount val="1"/>
                <c:pt idx="0">
                  <c:v>الرقم القياسي العام 
General Index</c:v>
                </c:pt>
              </c:strCache>
            </c:strRef>
          </c:tx>
          <c:spPr>
            <a:ln w="34925">
              <a:prstDash val="dash"/>
            </a:ln>
            <a:effectLst>
              <a:outerShdw blurRad="50800" dist="50800" dir="5400000" algn="ctr" rotWithShape="0">
                <a:schemeClr val="bg1"/>
              </a:outerShdw>
            </a:effectLst>
          </c:spPr>
          <c:marker>
            <c:spPr>
              <a:solidFill>
                <a:schemeClr val="accent1">
                  <a:lumMod val="50000"/>
                </a:schemeClr>
              </a:solidFill>
              <a:effectLst>
                <a:outerShdw blurRad="50800" dist="50800" dir="5400000" algn="ctr" rotWithShape="0">
                  <a:schemeClr val="bg1"/>
                </a:outerShdw>
              </a:effectLst>
            </c:spPr>
          </c:marker>
          <c:cat>
            <c:strRef>
              <c:f>Gr_39!$A$49:$D$49</c:f>
              <c:strCache>
                <c:ptCount val="4"/>
                <c:pt idx="0">
                  <c:v>Q1-21/
Q1-20</c:v>
                </c:pt>
                <c:pt idx="1">
                  <c:v>Q2-21/
Q2-20</c:v>
                </c:pt>
                <c:pt idx="2">
                  <c:v>Q3-21/
Q3-20</c:v>
                </c:pt>
                <c:pt idx="3">
                  <c:v>Q4-21/
Q4-20</c:v>
                </c:pt>
              </c:strCache>
            </c:strRef>
          </c:cat>
          <c:val>
            <c:numRef>
              <c:f>Gr_39!$A$50:$D$50</c:f>
              <c:numCache>
                <c:formatCode>0.00</c:formatCode>
                <c:ptCount val="4"/>
                <c:pt idx="0">
                  <c:v>2.3715528608826872</c:v>
                </c:pt>
                <c:pt idx="1">
                  <c:v>85.133727363184931</c:v>
                </c:pt>
                <c:pt idx="2">
                  <c:v>88.780815271542991</c:v>
                </c:pt>
                <c:pt idx="3">
                  <c:v>94.603896589765412</c:v>
                </c:pt>
              </c:numCache>
            </c:numRef>
          </c:val>
          <c:smooth val="0"/>
          <c:extLst>
            <c:ext xmlns:c16="http://schemas.microsoft.com/office/drawing/2014/chart" uri="{C3380CC4-5D6E-409C-BE32-E72D297353CC}">
              <c16:uniqueId val="{00000000-CE24-4752-8F4B-E0B9C8842265}"/>
            </c:ext>
          </c:extLst>
        </c:ser>
        <c:ser>
          <c:idx val="1"/>
          <c:order val="1"/>
          <c:tx>
            <c:strRef>
              <c:f>Gr_39!$E$51</c:f>
              <c:strCache>
                <c:ptCount val="1"/>
                <c:pt idx="0">
                  <c:v>التعدين
Mining</c:v>
                </c:pt>
              </c:strCache>
            </c:strRef>
          </c:tx>
          <c:spPr>
            <a:ln w="31750"/>
            <a:effectLst>
              <a:outerShdw blurRad="50800" dist="50800" dir="5400000" algn="ctr" rotWithShape="0">
                <a:schemeClr val="bg1"/>
              </a:outerShdw>
            </a:effectLst>
          </c:spPr>
          <c:marker>
            <c:spPr>
              <a:effectLst>
                <a:outerShdw blurRad="50800" dist="50800" dir="5400000" algn="ctr" rotWithShape="0">
                  <a:schemeClr val="bg1"/>
                </a:outerShdw>
              </a:effectLst>
            </c:spPr>
          </c:marker>
          <c:dPt>
            <c:idx val="2"/>
            <c:bubble3D val="0"/>
            <c:spPr>
              <a:ln w="31750">
                <a:solidFill>
                  <a:srgbClr val="C00000"/>
                </a:solidFill>
              </a:ln>
              <a:effectLst>
                <a:outerShdw blurRad="50800" dist="50800" dir="5400000" algn="ctr" rotWithShape="0">
                  <a:schemeClr val="bg1"/>
                </a:outerShdw>
              </a:effectLst>
            </c:spPr>
            <c:extLst>
              <c:ext xmlns:c16="http://schemas.microsoft.com/office/drawing/2014/chart" uri="{C3380CC4-5D6E-409C-BE32-E72D297353CC}">
                <c16:uniqueId val="{00000002-CE24-4752-8F4B-E0B9C8842265}"/>
              </c:ext>
            </c:extLst>
          </c:dPt>
          <c:cat>
            <c:strRef>
              <c:f>Gr_39!$A$49:$D$49</c:f>
              <c:strCache>
                <c:ptCount val="4"/>
                <c:pt idx="0">
                  <c:v>Q1-21/
Q1-20</c:v>
                </c:pt>
                <c:pt idx="1">
                  <c:v>Q2-21/
Q2-20</c:v>
                </c:pt>
                <c:pt idx="2">
                  <c:v>Q3-21/
Q3-20</c:v>
                </c:pt>
                <c:pt idx="3">
                  <c:v>Q4-21/
Q4-20</c:v>
                </c:pt>
              </c:strCache>
            </c:strRef>
          </c:cat>
          <c:val>
            <c:numRef>
              <c:f>Gr_39!$A$51:$D$51</c:f>
              <c:numCache>
                <c:formatCode>0.00</c:formatCode>
                <c:ptCount val="4"/>
                <c:pt idx="0">
                  <c:v>1.1351594672989904</c:v>
                </c:pt>
                <c:pt idx="1">
                  <c:v>107.01098977557723</c:v>
                </c:pt>
                <c:pt idx="2">
                  <c:v>105.50854144126106</c:v>
                </c:pt>
                <c:pt idx="3">
                  <c:v>108.01132211828164</c:v>
                </c:pt>
              </c:numCache>
            </c:numRef>
          </c:val>
          <c:smooth val="0"/>
          <c:extLst>
            <c:ext xmlns:c16="http://schemas.microsoft.com/office/drawing/2014/chart" uri="{C3380CC4-5D6E-409C-BE32-E72D297353CC}">
              <c16:uniqueId val="{00000003-CE24-4752-8F4B-E0B9C8842265}"/>
            </c:ext>
          </c:extLst>
        </c:ser>
        <c:ser>
          <c:idx val="2"/>
          <c:order val="2"/>
          <c:tx>
            <c:strRef>
              <c:f>Gr_39!$E$52</c:f>
              <c:strCache>
                <c:ptCount val="1"/>
                <c:pt idx="0">
                  <c:v> الصناعة التحويلية
Manufacturing</c:v>
                </c:pt>
              </c:strCache>
            </c:strRef>
          </c:tx>
          <c:spPr>
            <a:ln w="31750">
              <a:solidFill>
                <a:schemeClr val="accent3">
                  <a:lumMod val="50000"/>
                </a:schemeClr>
              </a:solidFill>
            </a:ln>
            <a:effectLst>
              <a:outerShdw blurRad="50800" dist="50800" dir="5400000" algn="ctr" rotWithShape="0">
                <a:schemeClr val="bg1"/>
              </a:outerShdw>
            </a:effectLst>
          </c:spPr>
          <c:marker>
            <c:spPr>
              <a:solidFill>
                <a:schemeClr val="accent3">
                  <a:lumMod val="50000"/>
                </a:schemeClr>
              </a:solidFill>
              <a:effectLst>
                <a:outerShdw blurRad="50800" dist="50800" dir="5400000" algn="ctr" rotWithShape="0">
                  <a:schemeClr val="bg1"/>
                </a:outerShdw>
              </a:effectLst>
            </c:spPr>
          </c:marker>
          <c:cat>
            <c:strRef>
              <c:f>Gr_39!$A$49:$D$49</c:f>
              <c:strCache>
                <c:ptCount val="4"/>
                <c:pt idx="0">
                  <c:v>Q1-21/
Q1-20</c:v>
                </c:pt>
                <c:pt idx="1">
                  <c:v>Q2-21/
Q2-20</c:v>
                </c:pt>
                <c:pt idx="2">
                  <c:v>Q3-21/
Q3-20</c:v>
                </c:pt>
                <c:pt idx="3">
                  <c:v>Q4-21/
Q4-20</c:v>
                </c:pt>
              </c:strCache>
            </c:strRef>
          </c:cat>
          <c:val>
            <c:numRef>
              <c:f>Gr_39!$A$52:$D$52</c:f>
              <c:numCache>
                <c:formatCode>0.00</c:formatCode>
                <c:ptCount val="4"/>
                <c:pt idx="0">
                  <c:v>4.8505312409994588</c:v>
                </c:pt>
                <c:pt idx="1">
                  <c:v>55.380456653540989</c:v>
                </c:pt>
                <c:pt idx="2">
                  <c:v>63.553538093262659</c:v>
                </c:pt>
                <c:pt idx="3">
                  <c:v>72.876272558778027</c:v>
                </c:pt>
              </c:numCache>
            </c:numRef>
          </c:val>
          <c:smooth val="0"/>
          <c:extLst>
            <c:ext xmlns:c16="http://schemas.microsoft.com/office/drawing/2014/chart" uri="{C3380CC4-5D6E-409C-BE32-E72D297353CC}">
              <c16:uniqueId val="{00000004-CE24-4752-8F4B-E0B9C8842265}"/>
            </c:ext>
          </c:extLst>
        </c:ser>
        <c:ser>
          <c:idx val="3"/>
          <c:order val="3"/>
          <c:tx>
            <c:strRef>
              <c:f>Gr_39!$E$53</c:f>
              <c:strCache>
                <c:ptCount val="1"/>
                <c:pt idx="0">
                  <c:v>الكهرباء والماء 
Electricity, water
</c:v>
                </c:pt>
              </c:strCache>
            </c:strRef>
          </c:tx>
          <c:spPr>
            <a:ln w="31750"/>
          </c:spPr>
          <c:cat>
            <c:strRef>
              <c:f>Gr_39!$A$49:$D$49</c:f>
              <c:strCache>
                <c:ptCount val="4"/>
                <c:pt idx="0">
                  <c:v>Q1-21/
Q1-20</c:v>
                </c:pt>
                <c:pt idx="1">
                  <c:v>Q2-21/
Q2-20</c:v>
                </c:pt>
                <c:pt idx="2">
                  <c:v>Q3-21/
Q3-20</c:v>
                </c:pt>
                <c:pt idx="3">
                  <c:v>Q4-21/
Q4-20</c:v>
                </c:pt>
              </c:strCache>
            </c:strRef>
          </c:cat>
          <c:val>
            <c:numRef>
              <c:f>Gr_39!$A$53:$D$53</c:f>
              <c:numCache>
                <c:formatCode>0.00</c:formatCode>
                <c:ptCount val="4"/>
                <c:pt idx="0">
                  <c:v>5.1376058643744642</c:v>
                </c:pt>
                <c:pt idx="1">
                  <c:v>9.9429490648066121</c:v>
                </c:pt>
                <c:pt idx="2">
                  <c:v>10.886790119798036</c:v>
                </c:pt>
                <c:pt idx="3">
                  <c:v>9.0495143862693084</c:v>
                </c:pt>
              </c:numCache>
            </c:numRef>
          </c:val>
          <c:smooth val="0"/>
          <c:extLst>
            <c:ext xmlns:c16="http://schemas.microsoft.com/office/drawing/2014/chart" uri="{C3380CC4-5D6E-409C-BE32-E72D297353CC}">
              <c16:uniqueId val="{00000005-CE24-4752-8F4B-E0B9C8842265}"/>
            </c:ext>
          </c:extLst>
        </c:ser>
        <c:dLbls>
          <c:showLegendKey val="0"/>
          <c:showVal val="0"/>
          <c:showCatName val="0"/>
          <c:showSerName val="0"/>
          <c:showPercent val="0"/>
          <c:showBubbleSize val="0"/>
        </c:dLbls>
        <c:marker val="1"/>
        <c:smooth val="0"/>
        <c:axId val="117326592"/>
        <c:axId val="117328128"/>
      </c:lineChart>
      <c:catAx>
        <c:axId val="117326592"/>
        <c:scaling>
          <c:orientation val="minMax"/>
        </c:scaling>
        <c:delete val="0"/>
        <c:axPos val="b"/>
        <c:numFmt formatCode="General" sourceLinked="1"/>
        <c:majorTickMark val="none"/>
        <c:minorTickMark val="none"/>
        <c:tickLblPos val="low"/>
        <c:txPr>
          <a:bodyPr rot="0" vert="horz"/>
          <a:lstStyle/>
          <a:p>
            <a:pPr>
              <a:defRPr sz="1000" b="1" i="0" u="none" strike="noStrike" baseline="0">
                <a:solidFill>
                  <a:srgbClr val="000000"/>
                </a:solidFill>
                <a:latin typeface="Arial"/>
                <a:ea typeface="Arial"/>
                <a:cs typeface="Arial"/>
              </a:defRPr>
            </a:pPr>
            <a:endParaRPr lang="en-US"/>
          </a:p>
        </c:txPr>
        <c:crossAx val="117328128"/>
        <c:crosses val="autoZero"/>
        <c:auto val="1"/>
        <c:lblAlgn val="ctr"/>
        <c:lblOffset val="100"/>
        <c:noMultiLvlLbl val="0"/>
      </c:catAx>
      <c:valAx>
        <c:axId val="117328128"/>
        <c:scaling>
          <c:orientation val="minMax"/>
          <c:max val="120"/>
          <c:min val="-55"/>
        </c:scaling>
        <c:delete val="0"/>
        <c:axPos val="l"/>
        <c:majorGridlines/>
        <c:numFmt formatCode="#,##0.00" sourceLinked="0"/>
        <c:majorTickMark val="none"/>
        <c:minorTickMark val="none"/>
        <c:tickLblPos val="nextTo"/>
        <c:spPr>
          <a:noFill/>
          <a:ln w="9525">
            <a:noFill/>
          </a:ln>
        </c:spPr>
        <c:txPr>
          <a:bodyPr rot="0" vert="horz"/>
          <a:lstStyle/>
          <a:p>
            <a:pPr>
              <a:defRPr sz="1000" b="1" i="0" u="none" strike="noStrike" baseline="0">
                <a:solidFill>
                  <a:srgbClr val="000000"/>
                </a:solidFill>
                <a:latin typeface="Arial"/>
                <a:ea typeface="Arial"/>
                <a:cs typeface="Arial"/>
              </a:defRPr>
            </a:pPr>
            <a:endParaRPr lang="en-US"/>
          </a:p>
        </c:txPr>
        <c:crossAx val="117326592"/>
        <c:crosses val="autoZero"/>
        <c:crossBetween val="between"/>
        <c:majorUnit val="10"/>
        <c:minorUnit val="1"/>
        <c:dispUnits>
          <c:builtInUnit val="hundreds"/>
        </c:dispUnits>
      </c:valAx>
      <c:spPr>
        <a:noFill/>
        <a:effectLst>
          <a:outerShdw sx="1000" sy="1000" rotWithShape="0">
            <a:prstClr val="black"/>
          </a:outerShdw>
          <a:softEdge rad="12700"/>
        </a:effectLst>
        <a:scene3d>
          <a:camera prst="orthographicFront"/>
          <a:lightRig rig="threePt" dir="t"/>
        </a:scene3d>
      </c:spPr>
    </c:plotArea>
    <c:legend>
      <c:legendPos val="b"/>
      <c:layout>
        <c:manualLayout>
          <c:xMode val="edge"/>
          <c:yMode val="edge"/>
          <c:x val="2.8735033075975889E-2"/>
          <c:y val="0.91510616116293264"/>
          <c:w val="0.96396760039763763"/>
          <c:h val="8.0908109637853678E-2"/>
        </c:manualLayout>
      </c:layout>
      <c:overlay val="0"/>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4803149606299235" l="0.70866141732283494" r="0.70866141732283494" t="0.74803149606299235" header="0.31496062992126006" footer="0.31496062992126006"/>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ar-QA" sz="1200" b="1" i="0" baseline="0">
                <a:effectLst/>
              </a:rPr>
              <a:t>نسب التغير </a:t>
            </a:r>
            <a:r>
              <a:rPr lang="ar-SA" sz="1200" b="1" i="0" baseline="0">
                <a:effectLst/>
              </a:rPr>
              <a:t>السنوي</a:t>
            </a:r>
            <a:r>
              <a:rPr lang="ar-QA" sz="1200" b="1" i="0" baseline="0">
                <a:effectLst/>
              </a:rPr>
              <a:t> للرقم القياسي</a:t>
            </a:r>
            <a:r>
              <a:rPr lang="ar-SA" sz="1200" b="1" i="0" baseline="0">
                <a:effectLst/>
              </a:rPr>
              <a:t> الربعي</a:t>
            </a:r>
            <a:r>
              <a:rPr lang="ar-QA" sz="1200" b="1" i="0" baseline="0">
                <a:effectLst/>
              </a:rPr>
              <a:t> للإنتاج الصناعي</a:t>
            </a:r>
            <a:endParaRPr lang="en-US" sz="1200">
              <a:effectLst/>
            </a:endParaRPr>
          </a:p>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en-US" sz="1200" b="1" i="0" baseline="0">
                <a:effectLst/>
              </a:rPr>
              <a:t>2021</a:t>
            </a:r>
            <a:endParaRPr lang="en-US" sz="1200">
              <a:effectLst/>
            </a:endParaRPr>
          </a:p>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en-US" sz="1200" b="1" i="0" baseline="0">
                <a:effectLst/>
              </a:rPr>
              <a:t>ANNUAL</a:t>
            </a:r>
            <a:r>
              <a:rPr lang="ar-QA" sz="1200" b="1" i="0" baseline="0">
                <a:effectLst/>
              </a:rPr>
              <a:t> RATE OF CHANGE </a:t>
            </a:r>
            <a:r>
              <a:rPr lang="en-US" sz="1200" b="1" i="0" baseline="0">
                <a:effectLst/>
              </a:rPr>
              <a:t>IN IPI (YoY)</a:t>
            </a:r>
            <a:endParaRPr lang="en-US" sz="1200">
              <a:effectLst/>
            </a:endParaRPr>
          </a:p>
          <a:p>
            <a:pPr>
              <a:defRPr sz="1200" b="0" i="0" u="none" strike="noStrike" baseline="0">
                <a:solidFill>
                  <a:srgbClr val="000000"/>
                </a:solidFill>
                <a:latin typeface="Arial" panose="020B0604020202020204" pitchFamily="34" charset="0"/>
                <a:ea typeface="Arial"/>
                <a:cs typeface="Arial" panose="020B0604020202020204" pitchFamily="34" charset="0"/>
              </a:defRPr>
            </a:pPr>
            <a:r>
              <a:rPr lang="en-US" sz="1200" b="1" i="0" baseline="0">
                <a:effectLst/>
              </a:rPr>
              <a:t>2021</a:t>
            </a:r>
            <a:endParaRPr lang="ar-QA" sz="1200" b="1" i="0" u="none" strike="noStrike" baseline="0">
              <a:solidFill>
                <a:srgbClr val="000000"/>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4.9253861318263953E-2"/>
          <c:y val="0.18185066828713825"/>
          <c:w val="0.95086173694529108"/>
          <c:h val="0.66103960896553537"/>
        </c:manualLayout>
      </c:layout>
      <c:lineChart>
        <c:grouping val="standard"/>
        <c:varyColors val="0"/>
        <c:ser>
          <c:idx val="0"/>
          <c:order val="0"/>
          <c:tx>
            <c:strRef>
              <c:f>Gr_40!$E$50</c:f>
              <c:strCache>
                <c:ptCount val="1"/>
                <c:pt idx="0">
                  <c:v>الرقم القياسي العام 
General Index</c:v>
                </c:pt>
              </c:strCache>
            </c:strRef>
          </c:tx>
          <c:spPr>
            <a:ln w="34925">
              <a:prstDash val="dash"/>
            </a:ln>
            <a:effectLst>
              <a:outerShdw blurRad="50800" dist="50800" dir="5400000" algn="ctr" rotWithShape="0">
                <a:schemeClr val="bg1"/>
              </a:outerShdw>
            </a:effectLst>
          </c:spPr>
          <c:marker>
            <c:spPr>
              <a:solidFill>
                <a:schemeClr val="accent1">
                  <a:lumMod val="50000"/>
                </a:schemeClr>
              </a:solidFill>
              <a:effectLst>
                <a:outerShdw blurRad="50800" dist="50800" dir="5400000" algn="ctr" rotWithShape="0">
                  <a:schemeClr val="bg1"/>
                </a:outerShdw>
              </a:effectLst>
            </c:spPr>
          </c:marker>
          <c:cat>
            <c:strRef>
              <c:f>Gr_40!$A$49:$D$49</c:f>
              <c:strCache>
                <c:ptCount val="4"/>
                <c:pt idx="0">
                  <c:v>Q1-21/
Q1-20</c:v>
                </c:pt>
                <c:pt idx="1">
                  <c:v>Q2-21/
Q2-20</c:v>
                </c:pt>
                <c:pt idx="2">
                  <c:v>Q3-21/
Q3-20</c:v>
                </c:pt>
                <c:pt idx="3">
                  <c:v>Q4-21/
Q4-20</c:v>
                </c:pt>
              </c:strCache>
            </c:strRef>
          </c:cat>
          <c:val>
            <c:numRef>
              <c:f>Gr_40!$A$50:$D$50</c:f>
              <c:numCache>
                <c:formatCode>0.0</c:formatCode>
                <c:ptCount val="4"/>
                <c:pt idx="0">
                  <c:v>0.32500033216520308</c:v>
                </c:pt>
                <c:pt idx="1">
                  <c:v>-0.88788336365578857</c:v>
                </c:pt>
                <c:pt idx="2">
                  <c:v>-2.3385353451499356</c:v>
                </c:pt>
                <c:pt idx="3">
                  <c:v>2.084170514050939</c:v>
                </c:pt>
              </c:numCache>
            </c:numRef>
          </c:val>
          <c:smooth val="0"/>
          <c:extLst>
            <c:ext xmlns:c16="http://schemas.microsoft.com/office/drawing/2014/chart" uri="{C3380CC4-5D6E-409C-BE32-E72D297353CC}">
              <c16:uniqueId val="{00000000-1887-40C6-A9B2-93EA93ABCE9B}"/>
            </c:ext>
          </c:extLst>
        </c:ser>
        <c:ser>
          <c:idx val="1"/>
          <c:order val="1"/>
          <c:tx>
            <c:strRef>
              <c:f>Gr_40!$E$51</c:f>
              <c:strCache>
                <c:ptCount val="1"/>
                <c:pt idx="0">
                  <c:v>التعدين
Mining</c:v>
                </c:pt>
              </c:strCache>
            </c:strRef>
          </c:tx>
          <c:spPr>
            <a:ln w="31750"/>
            <a:effectLst>
              <a:outerShdw blurRad="50800" dist="50800" dir="5400000" algn="ctr" rotWithShape="0">
                <a:schemeClr val="bg1"/>
              </a:outerShdw>
            </a:effectLst>
          </c:spPr>
          <c:marker>
            <c:spPr>
              <a:effectLst>
                <a:outerShdw blurRad="50800" dist="50800" dir="5400000" algn="ctr" rotWithShape="0">
                  <a:schemeClr val="bg1"/>
                </a:outerShdw>
              </a:effectLst>
            </c:spPr>
          </c:marker>
          <c:dPt>
            <c:idx val="2"/>
            <c:bubble3D val="0"/>
            <c:spPr>
              <a:ln w="31750">
                <a:solidFill>
                  <a:srgbClr val="C00000"/>
                </a:solidFill>
              </a:ln>
              <a:effectLst>
                <a:outerShdw blurRad="50800" dist="50800" dir="5400000" algn="ctr" rotWithShape="0">
                  <a:schemeClr val="bg1"/>
                </a:outerShdw>
              </a:effectLst>
            </c:spPr>
            <c:extLst>
              <c:ext xmlns:c16="http://schemas.microsoft.com/office/drawing/2014/chart" uri="{C3380CC4-5D6E-409C-BE32-E72D297353CC}">
                <c16:uniqueId val="{00000002-1887-40C6-A9B2-93EA93ABCE9B}"/>
              </c:ext>
            </c:extLst>
          </c:dPt>
          <c:cat>
            <c:strRef>
              <c:f>Gr_40!$A$49:$D$49</c:f>
              <c:strCache>
                <c:ptCount val="4"/>
                <c:pt idx="0">
                  <c:v>Q1-21/
Q1-20</c:v>
                </c:pt>
                <c:pt idx="1">
                  <c:v>Q2-21/
Q2-20</c:v>
                </c:pt>
                <c:pt idx="2">
                  <c:v>Q3-21/
Q3-20</c:v>
                </c:pt>
                <c:pt idx="3">
                  <c:v>Q4-21/
Q4-20</c:v>
                </c:pt>
              </c:strCache>
            </c:strRef>
          </c:cat>
          <c:val>
            <c:numRef>
              <c:f>Gr_40!$A$51:$D$51</c:f>
              <c:numCache>
                <c:formatCode>0.0</c:formatCode>
                <c:ptCount val="4"/>
                <c:pt idx="0">
                  <c:v>0.54262838041836403</c:v>
                </c:pt>
                <c:pt idx="1">
                  <c:v>-0.77137049359669163</c:v>
                </c:pt>
                <c:pt idx="2">
                  <c:v>-2.617070508500916</c:v>
                </c:pt>
                <c:pt idx="3">
                  <c:v>2.0518496279987772</c:v>
                </c:pt>
              </c:numCache>
            </c:numRef>
          </c:val>
          <c:smooth val="0"/>
          <c:extLst>
            <c:ext xmlns:c16="http://schemas.microsoft.com/office/drawing/2014/chart" uri="{C3380CC4-5D6E-409C-BE32-E72D297353CC}">
              <c16:uniqueId val="{00000003-1887-40C6-A9B2-93EA93ABCE9B}"/>
            </c:ext>
          </c:extLst>
        </c:ser>
        <c:ser>
          <c:idx val="2"/>
          <c:order val="2"/>
          <c:tx>
            <c:strRef>
              <c:f>Gr_40!$E$52</c:f>
              <c:strCache>
                <c:ptCount val="1"/>
                <c:pt idx="0">
                  <c:v> الصناعة التحويلية
Manufacturing</c:v>
                </c:pt>
              </c:strCache>
            </c:strRef>
          </c:tx>
          <c:spPr>
            <a:ln w="31750">
              <a:solidFill>
                <a:schemeClr val="accent3">
                  <a:lumMod val="50000"/>
                </a:schemeClr>
              </a:solidFill>
            </a:ln>
            <a:effectLst>
              <a:outerShdw blurRad="50800" dist="50800" dir="5400000" algn="ctr" rotWithShape="0">
                <a:schemeClr val="bg1"/>
              </a:outerShdw>
            </a:effectLst>
          </c:spPr>
          <c:marker>
            <c:spPr>
              <a:solidFill>
                <a:schemeClr val="accent3">
                  <a:lumMod val="50000"/>
                </a:schemeClr>
              </a:solidFill>
              <a:effectLst>
                <a:outerShdw blurRad="50800" dist="50800" dir="5400000" algn="ctr" rotWithShape="0">
                  <a:schemeClr val="bg1"/>
                </a:outerShdw>
              </a:effectLst>
            </c:spPr>
          </c:marker>
          <c:cat>
            <c:strRef>
              <c:f>Gr_40!$A$49:$D$49</c:f>
              <c:strCache>
                <c:ptCount val="4"/>
                <c:pt idx="0">
                  <c:v>Q1-21/
Q1-20</c:v>
                </c:pt>
                <c:pt idx="1">
                  <c:v>Q2-21/
Q2-20</c:v>
                </c:pt>
                <c:pt idx="2">
                  <c:v>Q3-21/
Q3-20</c:v>
                </c:pt>
                <c:pt idx="3">
                  <c:v>Q4-21/
Q4-20</c:v>
                </c:pt>
              </c:strCache>
            </c:strRef>
          </c:cat>
          <c:val>
            <c:numRef>
              <c:f>Gr_40!$A$52:$D$52</c:f>
              <c:numCache>
                <c:formatCode>0.0</c:formatCode>
                <c:ptCount val="4"/>
                <c:pt idx="0">
                  <c:v>-0.55429955738311776</c:v>
                </c:pt>
                <c:pt idx="1">
                  <c:v>-0.89533337645410427</c:v>
                </c:pt>
                <c:pt idx="2">
                  <c:v>-0.30203154802514121</c:v>
                </c:pt>
                <c:pt idx="3">
                  <c:v>-31.345458620628079</c:v>
                </c:pt>
              </c:numCache>
            </c:numRef>
          </c:val>
          <c:smooth val="0"/>
          <c:extLst>
            <c:ext xmlns:c16="http://schemas.microsoft.com/office/drawing/2014/chart" uri="{C3380CC4-5D6E-409C-BE32-E72D297353CC}">
              <c16:uniqueId val="{00000004-1887-40C6-A9B2-93EA93ABCE9B}"/>
            </c:ext>
          </c:extLst>
        </c:ser>
        <c:ser>
          <c:idx val="3"/>
          <c:order val="3"/>
          <c:tx>
            <c:strRef>
              <c:f>Gr_40!$E$53</c:f>
              <c:strCache>
                <c:ptCount val="1"/>
                <c:pt idx="0">
                  <c:v>إمدادات الكهرباء 
Electricity Supply</c:v>
                </c:pt>
              </c:strCache>
            </c:strRef>
          </c:tx>
          <c:spPr>
            <a:ln w="31750"/>
          </c:spPr>
          <c:cat>
            <c:strRef>
              <c:f>Gr_40!$A$49:$D$49</c:f>
              <c:strCache>
                <c:ptCount val="4"/>
                <c:pt idx="0">
                  <c:v>Q1-21/
Q1-20</c:v>
                </c:pt>
                <c:pt idx="1">
                  <c:v>Q2-21/
Q2-20</c:v>
                </c:pt>
                <c:pt idx="2">
                  <c:v>Q3-21/
Q3-20</c:v>
                </c:pt>
                <c:pt idx="3">
                  <c:v>Q4-21/
Q4-20</c:v>
                </c:pt>
              </c:strCache>
            </c:strRef>
          </c:cat>
          <c:val>
            <c:numRef>
              <c:f>Gr_40!$A$53:$D$53</c:f>
              <c:numCache>
                <c:formatCode>0.0</c:formatCode>
                <c:ptCount val="4"/>
                <c:pt idx="0">
                  <c:v>2.7441646148304528</c:v>
                </c:pt>
                <c:pt idx="1">
                  <c:v>0.64400994599694172</c:v>
                </c:pt>
                <c:pt idx="2">
                  <c:v>-1.9988476323714224</c:v>
                </c:pt>
                <c:pt idx="3">
                  <c:v>-18.534220936008055</c:v>
                </c:pt>
              </c:numCache>
            </c:numRef>
          </c:val>
          <c:smooth val="0"/>
          <c:extLst>
            <c:ext xmlns:c16="http://schemas.microsoft.com/office/drawing/2014/chart" uri="{C3380CC4-5D6E-409C-BE32-E72D297353CC}">
              <c16:uniqueId val="{00000005-1887-40C6-A9B2-93EA93ABCE9B}"/>
            </c:ext>
          </c:extLst>
        </c:ser>
        <c:ser>
          <c:idx val="4"/>
          <c:order val="4"/>
          <c:tx>
            <c:strRef>
              <c:f>Gr_40!$E$54</c:f>
              <c:strCache>
                <c:ptCount val="1"/>
                <c:pt idx="0">
                  <c:v>إمدادات المياه 
Water Supply</c:v>
                </c:pt>
              </c:strCache>
            </c:strRef>
          </c:tx>
          <c:cat>
            <c:strRef>
              <c:f>Gr_40!$A$49:$D$49</c:f>
              <c:strCache>
                <c:ptCount val="4"/>
                <c:pt idx="0">
                  <c:v>Q1-21/
Q1-20</c:v>
                </c:pt>
                <c:pt idx="1">
                  <c:v>Q2-21/
Q2-20</c:v>
                </c:pt>
                <c:pt idx="2">
                  <c:v>Q3-21/
Q3-20</c:v>
                </c:pt>
                <c:pt idx="3">
                  <c:v>Q4-21/
Q4-20</c:v>
                </c:pt>
              </c:strCache>
            </c:strRef>
          </c:cat>
          <c:val>
            <c:numRef>
              <c:f>Gr_40!$A$54:$D$54</c:f>
              <c:numCache>
                <c:formatCode>0.0</c:formatCode>
                <c:ptCount val="4"/>
                <c:pt idx="0">
                  <c:v>-10.971590838200157</c:v>
                </c:pt>
                <c:pt idx="1">
                  <c:v>-23.904174877802049</c:v>
                </c:pt>
                <c:pt idx="2">
                  <c:v>-22.118286259384476</c:v>
                </c:pt>
                <c:pt idx="3">
                  <c:v>-43.388001144599841</c:v>
                </c:pt>
              </c:numCache>
            </c:numRef>
          </c:val>
          <c:smooth val="0"/>
          <c:extLst>
            <c:ext xmlns:c16="http://schemas.microsoft.com/office/drawing/2014/chart" uri="{C3380CC4-5D6E-409C-BE32-E72D297353CC}">
              <c16:uniqueId val="{00000006-1887-40C6-A9B2-93EA93ABCE9B}"/>
            </c:ext>
          </c:extLst>
        </c:ser>
        <c:dLbls>
          <c:showLegendKey val="0"/>
          <c:showVal val="0"/>
          <c:showCatName val="0"/>
          <c:showSerName val="0"/>
          <c:showPercent val="0"/>
          <c:showBubbleSize val="0"/>
        </c:dLbls>
        <c:marker val="1"/>
        <c:smooth val="0"/>
        <c:axId val="132712320"/>
        <c:axId val="132713856"/>
      </c:lineChart>
      <c:catAx>
        <c:axId val="132712320"/>
        <c:scaling>
          <c:orientation val="minMax"/>
        </c:scaling>
        <c:delete val="0"/>
        <c:axPos val="b"/>
        <c:numFmt formatCode="General" sourceLinked="1"/>
        <c:majorTickMark val="none"/>
        <c:minorTickMark val="none"/>
        <c:tickLblPos val="low"/>
        <c:txPr>
          <a:bodyPr rot="0" vert="horz"/>
          <a:lstStyle/>
          <a:p>
            <a:pPr>
              <a:defRPr sz="1000" b="1" i="0" u="none" strike="noStrike" baseline="0">
                <a:solidFill>
                  <a:srgbClr val="000000"/>
                </a:solidFill>
                <a:latin typeface="Arial"/>
                <a:ea typeface="Arial"/>
                <a:cs typeface="Arial"/>
              </a:defRPr>
            </a:pPr>
            <a:endParaRPr lang="en-US"/>
          </a:p>
        </c:txPr>
        <c:crossAx val="132713856"/>
        <c:crosses val="autoZero"/>
        <c:auto val="1"/>
        <c:lblAlgn val="ctr"/>
        <c:lblOffset val="100"/>
        <c:noMultiLvlLbl val="0"/>
      </c:catAx>
      <c:valAx>
        <c:axId val="132713856"/>
        <c:scaling>
          <c:orientation val="minMax"/>
          <c:max val="12"/>
          <c:min val="-50"/>
        </c:scaling>
        <c:delete val="0"/>
        <c:axPos val="l"/>
        <c:majorGridlines/>
        <c:numFmt formatCode="#,##0.0" sourceLinked="0"/>
        <c:majorTickMark val="none"/>
        <c:minorTickMark val="none"/>
        <c:tickLblPos val="nextTo"/>
        <c:spPr>
          <a:noFill/>
          <a:ln w="9525">
            <a:noFill/>
          </a:ln>
        </c:spPr>
        <c:txPr>
          <a:bodyPr rot="0" vert="horz"/>
          <a:lstStyle/>
          <a:p>
            <a:pPr>
              <a:defRPr sz="1000" b="1" i="0" u="none" strike="noStrike" baseline="0">
                <a:solidFill>
                  <a:srgbClr val="000000"/>
                </a:solidFill>
                <a:latin typeface="Arial"/>
                <a:ea typeface="Arial"/>
                <a:cs typeface="Arial"/>
              </a:defRPr>
            </a:pPr>
            <a:endParaRPr lang="en-US"/>
          </a:p>
        </c:txPr>
        <c:crossAx val="132712320"/>
        <c:crosses val="autoZero"/>
        <c:crossBetween val="between"/>
        <c:majorUnit val="2"/>
        <c:minorUnit val="1"/>
      </c:valAx>
      <c:spPr>
        <a:noFill/>
        <a:effectLst>
          <a:outerShdw sx="1000" sy="1000" rotWithShape="0">
            <a:prstClr val="black"/>
          </a:outerShdw>
          <a:softEdge rad="12700"/>
        </a:effectLst>
        <a:scene3d>
          <a:camera prst="orthographicFront"/>
          <a:lightRig rig="threePt" dir="t"/>
        </a:scene3d>
      </c:spPr>
    </c:plotArea>
    <c:legend>
      <c:legendPos val="b"/>
      <c:layout>
        <c:manualLayout>
          <c:xMode val="edge"/>
          <c:yMode val="edge"/>
          <c:x val="5.0824722316372348E-2"/>
          <c:y val="0.91510616116293264"/>
          <c:w val="0.94187791115724118"/>
          <c:h val="8.0908109637853678E-2"/>
        </c:manualLayout>
      </c:layout>
      <c:overlay val="0"/>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4803149606299235" l="0.70866141732283494" r="0.70866141732283494" t="0.74803149606299235" header="0.31496062992126006" footer="0.31496062992126006"/>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latin typeface="Arial" panose="020B0604020202020204" pitchFamily="34" charset="0"/>
                <a:cs typeface="Arial" panose="020B0604020202020204" pitchFamily="34" charset="0"/>
              </a:defRPr>
            </a:pPr>
            <a:r>
              <a:rPr lang="ar-QA" sz="1600">
                <a:latin typeface="Arial" panose="020B0604020202020204" pitchFamily="34" charset="0"/>
                <a:cs typeface="Arial" panose="020B0604020202020204" pitchFamily="34" charset="0"/>
              </a:rPr>
              <a:t>الرقم القياسي  للالات والمعدت</a:t>
            </a:r>
          </a:p>
          <a:p>
            <a:pPr>
              <a:defRPr sz="1600">
                <a:latin typeface="Arial" panose="020B0604020202020204" pitchFamily="34" charset="0"/>
                <a:cs typeface="Arial" panose="020B0604020202020204" pitchFamily="34" charset="0"/>
              </a:defRPr>
            </a:pPr>
            <a:r>
              <a:rPr lang="ar-QA" sz="1600">
                <a:latin typeface="Arial" panose="020B0604020202020204" pitchFamily="34" charset="0"/>
                <a:cs typeface="Arial" panose="020B0604020202020204" pitchFamily="34" charset="0"/>
              </a:rPr>
              <a:t>النصف الأول والثاني</a:t>
            </a:r>
          </a:p>
          <a:p>
            <a:pPr>
              <a:defRPr sz="1600">
                <a:latin typeface="Arial" panose="020B0604020202020204" pitchFamily="34" charset="0"/>
                <a:cs typeface="Arial" panose="020B0604020202020204" pitchFamily="34" charset="0"/>
              </a:defRPr>
            </a:pPr>
            <a:r>
              <a:rPr lang="en-US" sz="1600">
                <a:latin typeface="Arial" panose="020B0604020202020204" pitchFamily="34" charset="0"/>
                <a:cs typeface="Arial" panose="020B0604020202020204" pitchFamily="34" charset="0"/>
              </a:rPr>
              <a:t>2021</a:t>
            </a:r>
            <a:endParaRPr lang="ar-QA" sz="1600">
              <a:latin typeface="Arial" panose="020B0604020202020204" pitchFamily="34" charset="0"/>
              <a:cs typeface="Arial" panose="020B0604020202020204" pitchFamily="34" charset="0"/>
            </a:endParaRPr>
          </a:p>
          <a:p>
            <a:pPr>
              <a:defRPr sz="16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MACHINRY AND EQUPMENT PRICES </a:t>
            </a:r>
            <a:r>
              <a:rPr lang="ar-QA" sz="1200">
                <a:latin typeface="Arial" panose="020B0604020202020204" pitchFamily="34" charset="0"/>
                <a:cs typeface="Arial" panose="020B0604020202020204" pitchFamily="34" charset="0"/>
              </a:rPr>
              <a:t>INDEX</a:t>
            </a:r>
          </a:p>
          <a:p>
            <a:pPr>
              <a:defRPr sz="16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H1-H2</a:t>
            </a:r>
            <a:endParaRPr lang="ar-QA" sz="1200">
              <a:latin typeface="Arial" panose="020B0604020202020204" pitchFamily="34" charset="0"/>
              <a:cs typeface="Arial" panose="020B0604020202020204" pitchFamily="34" charset="0"/>
            </a:endParaRPr>
          </a:p>
          <a:p>
            <a:pPr>
              <a:defRPr sz="16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2021</a:t>
            </a:r>
            <a:endParaRPr lang="ar-QA" sz="120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3.9940098071503082E-2"/>
          <c:y val="0.26103260175742671"/>
          <c:w val="0.94305896306191739"/>
          <c:h val="0.62314933221970503"/>
        </c:manualLayout>
      </c:layout>
      <c:barChart>
        <c:barDir val="col"/>
        <c:grouping val="clustered"/>
        <c:varyColors val="0"/>
        <c:ser>
          <c:idx val="0"/>
          <c:order val="0"/>
          <c:tx>
            <c:strRef>
              <c:f>'111'!$D$4</c:f>
              <c:strCache>
                <c:ptCount val="1"/>
                <c:pt idx="0">
                  <c:v>النصف الثاني 
H2</c:v>
                </c:pt>
              </c:strCache>
            </c:strRef>
          </c:tx>
          <c:spPr>
            <a:ln>
              <a:solidFill>
                <a:schemeClr val="accent5">
                  <a:lumMod val="75000"/>
                </a:schemeClr>
              </a:solidFill>
            </a:ln>
          </c:spPr>
          <c:invertIfNegative val="0"/>
          <c:cat>
            <c:strRef>
              <c:f>'111'!$B$34:$B$43</c:f>
              <c:strCache>
                <c:ptCount val="10"/>
                <c:pt idx="0">
                  <c:v>الرقم  القياسي العام
General Index</c:v>
                </c:pt>
                <c:pt idx="1">
                  <c:v> الأدوات الموسيقية ، وسلع اخرى قابلة للنقل غير مصنفة في مكان اخر
Special-purpose machines </c:v>
                </c:pt>
                <c:pt idx="2">
                  <c:v> العدد والادوات المعدنية
Mining and quarrying machinery and construction</c:v>
                </c:pt>
                <c:pt idx="3">
                  <c:v> الالات المستخدمة في الاغراض العامة
Moving , grading , levelling , scraping ,excavating , tamping  (including bulldozers)</c:v>
                </c:pt>
                <c:pt idx="4">
                  <c:v>الات مخصصة الغرض
اOffice, Accounting and Computing machinery</c:v>
                </c:pt>
                <c:pt idx="5">
                  <c:v> الات المكاتب والمحاسبة والحسابات الالكترونية
Office and  Accounting machinery and parts and accessories</c:v>
                </c:pt>
                <c:pt idx="6">
                  <c:v>الآلات والاجهزة الكهربائية
Computing machines and parts</c:v>
                </c:pt>
                <c:pt idx="7">
                  <c:v> معدات واجهوة الراديو والتلفزيون والاتصالات
Portable automatic data processing machines  such as laptops</c:v>
                </c:pt>
                <c:pt idx="8">
                  <c:v> الالات الطبية والاجهزة الدقيقة والادوات البصرية
 output units</c:v>
                </c:pt>
                <c:pt idx="9">
                  <c:v> معدات النقل
Machinery and electrical appliances</c:v>
                </c:pt>
              </c:strCache>
            </c:strRef>
          </c:cat>
          <c:val>
            <c:numRef>
              <c:f>'111'!$D$5:$D$14</c:f>
              <c:numCache>
                <c:formatCode>0.0</c:formatCode>
                <c:ptCount val="10"/>
                <c:pt idx="0">
                  <c:v>99.476454850057053</c:v>
                </c:pt>
                <c:pt idx="1">
                  <c:v>101.70738910234363</c:v>
                </c:pt>
                <c:pt idx="2">
                  <c:v>89.717387742372594</c:v>
                </c:pt>
                <c:pt idx="3">
                  <c:v>103.80419676973742</c:v>
                </c:pt>
                <c:pt idx="4">
                  <c:v>99.281973870055012</c:v>
                </c:pt>
                <c:pt idx="5">
                  <c:v>92.747519091177793</c:v>
                </c:pt>
                <c:pt idx="6">
                  <c:v>102.45554250951791</c:v>
                </c:pt>
                <c:pt idx="7">
                  <c:v>105.76238914950184</c:v>
                </c:pt>
                <c:pt idx="8">
                  <c:v>97.850806783949579</c:v>
                </c:pt>
                <c:pt idx="9">
                  <c:v>101.42733841676667</c:v>
                </c:pt>
              </c:numCache>
            </c:numRef>
          </c:val>
          <c:extLst>
            <c:ext xmlns:c16="http://schemas.microsoft.com/office/drawing/2014/chart" uri="{C3380CC4-5D6E-409C-BE32-E72D297353CC}">
              <c16:uniqueId val="{00000000-B3BB-49FE-8E44-E4870432063A}"/>
            </c:ext>
          </c:extLst>
        </c:ser>
        <c:ser>
          <c:idx val="1"/>
          <c:order val="1"/>
          <c:tx>
            <c:strRef>
              <c:f>'111'!$C$4</c:f>
              <c:strCache>
                <c:ptCount val="1"/>
                <c:pt idx="0">
                  <c:v>النصف الاول
H1</c:v>
                </c:pt>
              </c:strCache>
            </c:strRef>
          </c:tx>
          <c:invertIfNegative val="0"/>
          <c:cat>
            <c:strRef>
              <c:f>'111'!$B$34:$B$43</c:f>
              <c:strCache>
                <c:ptCount val="10"/>
                <c:pt idx="0">
                  <c:v>الرقم  القياسي العام
General Index</c:v>
                </c:pt>
                <c:pt idx="1">
                  <c:v> الأدوات الموسيقية ، وسلع اخرى قابلة للنقل غير مصنفة في مكان اخر
Special-purpose machines </c:v>
                </c:pt>
                <c:pt idx="2">
                  <c:v> العدد والادوات المعدنية
Mining and quarrying machinery and construction</c:v>
                </c:pt>
                <c:pt idx="3">
                  <c:v> الالات المستخدمة في الاغراض العامة
Moving , grading , levelling , scraping ,excavating , tamping  (including bulldozers)</c:v>
                </c:pt>
                <c:pt idx="4">
                  <c:v>الات مخصصة الغرض
اOffice, Accounting and Computing machinery</c:v>
                </c:pt>
                <c:pt idx="5">
                  <c:v> الات المكاتب والمحاسبة والحسابات الالكترونية
Office and  Accounting machinery and parts and accessories</c:v>
                </c:pt>
                <c:pt idx="6">
                  <c:v>الآلات والاجهزة الكهربائية
Computing machines and parts</c:v>
                </c:pt>
                <c:pt idx="7">
                  <c:v> معدات واجهوة الراديو والتلفزيون والاتصالات
Portable automatic data processing machines  such as laptops</c:v>
                </c:pt>
                <c:pt idx="8">
                  <c:v> الالات الطبية والاجهزة الدقيقة والادوات البصرية
 output units</c:v>
                </c:pt>
                <c:pt idx="9">
                  <c:v> معدات النقل
Machinery and electrical appliances</c:v>
                </c:pt>
              </c:strCache>
            </c:strRef>
          </c:cat>
          <c:val>
            <c:numRef>
              <c:f>'111'!$C$5:$C$14</c:f>
              <c:numCache>
                <c:formatCode>0.0</c:formatCode>
                <c:ptCount val="10"/>
                <c:pt idx="0">
                  <c:v>99.007453411069321</c:v>
                </c:pt>
                <c:pt idx="1">
                  <c:v>98.880382558037851</c:v>
                </c:pt>
                <c:pt idx="2">
                  <c:v>104.37011380123138</c:v>
                </c:pt>
                <c:pt idx="3">
                  <c:v>97.583934068260547</c:v>
                </c:pt>
                <c:pt idx="4">
                  <c:v>99.162692435159784</c:v>
                </c:pt>
                <c:pt idx="5">
                  <c:v>97.100364636591578</c:v>
                </c:pt>
                <c:pt idx="6">
                  <c:v>90.617442678890328</c:v>
                </c:pt>
                <c:pt idx="7">
                  <c:v>95.48089363495842</c:v>
                </c:pt>
                <c:pt idx="8">
                  <c:v>99.924467031861369</c:v>
                </c:pt>
                <c:pt idx="9">
                  <c:v>101.9415847420257</c:v>
                </c:pt>
              </c:numCache>
            </c:numRef>
          </c:val>
          <c:extLst>
            <c:ext xmlns:c16="http://schemas.microsoft.com/office/drawing/2014/chart" uri="{C3380CC4-5D6E-409C-BE32-E72D297353CC}">
              <c16:uniqueId val="{00000001-B3BB-49FE-8E44-E4870432063A}"/>
            </c:ext>
          </c:extLst>
        </c:ser>
        <c:dLbls>
          <c:showLegendKey val="0"/>
          <c:showVal val="0"/>
          <c:showCatName val="0"/>
          <c:showSerName val="0"/>
          <c:showPercent val="0"/>
          <c:showBubbleSize val="0"/>
        </c:dLbls>
        <c:gapWidth val="75"/>
        <c:overlap val="-51"/>
        <c:axId val="132627072"/>
        <c:axId val="132632960"/>
      </c:barChart>
      <c:catAx>
        <c:axId val="132627072"/>
        <c:scaling>
          <c:orientation val="minMax"/>
        </c:scaling>
        <c:delete val="0"/>
        <c:axPos val="b"/>
        <c:numFmt formatCode="General" sourceLinked="0"/>
        <c:majorTickMark val="out"/>
        <c:minorTickMark val="none"/>
        <c:tickLblPos val="nextTo"/>
        <c:txPr>
          <a:bodyPr/>
          <a:lstStyle/>
          <a:p>
            <a:pPr>
              <a:defRPr sz="700" b="1"/>
            </a:pPr>
            <a:endParaRPr lang="en-US"/>
          </a:p>
        </c:txPr>
        <c:crossAx val="132632960"/>
        <c:crossesAt val="0"/>
        <c:auto val="1"/>
        <c:lblAlgn val="ctr"/>
        <c:lblOffset val="100"/>
        <c:noMultiLvlLbl val="0"/>
      </c:catAx>
      <c:valAx>
        <c:axId val="132632960"/>
        <c:scaling>
          <c:orientation val="minMax"/>
          <c:max val="110"/>
          <c:min val="85"/>
        </c:scaling>
        <c:delete val="0"/>
        <c:axPos val="l"/>
        <c:numFmt formatCode="General" sourceLinked="0"/>
        <c:majorTickMark val="none"/>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32627072"/>
        <c:crosses val="autoZero"/>
        <c:crossBetween val="between"/>
        <c:majorUnit val="5"/>
      </c:valAx>
      <c:spPr>
        <a:scene3d>
          <a:camera prst="orthographicFront"/>
          <a:lightRig rig="threePt" dir="t"/>
        </a:scene3d>
      </c:spPr>
    </c:plotArea>
    <c:legend>
      <c:legendPos val="b"/>
      <c:layout>
        <c:manualLayout>
          <c:xMode val="edge"/>
          <c:yMode val="edge"/>
          <c:x val="0.31237024135123348"/>
          <c:y val="0.29439615596277996"/>
          <c:w val="0.36428722816662606"/>
          <c:h val="5.4993709522219547E-2"/>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 l="0" r="0" t="0" header="0.31496062992125984" footer="0.3149606299212598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drawing2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2.png"/><Relationship Id="rId1" Type="http://schemas.openxmlformats.org/officeDocument/2006/relationships/image" Target="../media/image9.png"/></Relationships>
</file>

<file path=xl/drawings/_rels/drawing2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2.png"/><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2.png"/><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53340</xdr:colOff>
      <xdr:row>5</xdr:row>
      <xdr:rowOff>134228</xdr:rowOff>
    </xdr:to>
    <xdr:pic>
      <xdr:nvPicPr>
        <xdr:cNvPr id="4" name="Picture 5" descr="ORNA430.WM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863829751" y="-1222571"/>
          <a:ext cx="3193658" cy="563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64221</xdr:colOff>
      <xdr:row>0</xdr:row>
      <xdr:rowOff>25977</xdr:rowOff>
    </xdr:from>
    <xdr:to>
      <xdr:col>8</xdr:col>
      <xdr:colOff>637308</xdr:colOff>
      <xdr:row>25</xdr:row>
      <xdr:rowOff>152400</xdr:rowOff>
    </xdr:to>
    <xdr:graphicFrame macro="">
      <xdr:nvGraphicFramePr>
        <xdr:cNvPr id="5301" name="Chart 2">
          <a:extLst>
            <a:ext uri="{FF2B5EF4-FFF2-40B4-BE49-F238E27FC236}">
              <a16:creationId xmlns:a16="http://schemas.microsoft.com/office/drawing/2014/main" id="{00000000-0008-0000-0900-0000B5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602673</xdr:colOff>
      <xdr:row>0</xdr:row>
      <xdr:rowOff>0</xdr:rowOff>
    </xdr:from>
    <xdr:to>
      <xdr:col>9</xdr:col>
      <xdr:colOff>6492</xdr:colOff>
      <xdr:row>3</xdr:row>
      <xdr:rowOff>123982</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03128036" y="0"/>
          <a:ext cx="720000" cy="71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2346960</xdr:colOff>
      <xdr:row>0</xdr:row>
      <xdr:rowOff>0</xdr:rowOff>
    </xdr:from>
    <xdr:to>
      <xdr:col>13</xdr:col>
      <xdr:colOff>3720</xdr:colOff>
      <xdr:row>0</xdr:row>
      <xdr:rowOff>712800</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450932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80964</xdr:colOff>
      <xdr:row>0</xdr:row>
      <xdr:rowOff>130970</xdr:rowOff>
    </xdr:from>
    <xdr:to>
      <xdr:col>6</xdr:col>
      <xdr:colOff>1023937</xdr:colOff>
      <xdr:row>37</xdr:row>
      <xdr:rowOff>35719</xdr:rowOff>
    </xdr:to>
    <xdr:graphicFrame macro="">
      <xdr:nvGraphicFramePr>
        <xdr:cNvPr id="2" name="Chart 1">
          <a:extLst>
            <a:ext uri="{FF2B5EF4-FFF2-40B4-BE49-F238E27FC236}">
              <a16:creationId xmlns:a16="http://schemas.microsoft.com/office/drawing/2014/main" id="{8AEE2F26-5797-4A7D-B229-54186C8D6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358140</xdr:colOff>
      <xdr:row>0</xdr:row>
      <xdr:rowOff>38100</xdr:rowOff>
    </xdr:from>
    <xdr:to>
      <xdr:col>6</xdr:col>
      <xdr:colOff>1020990</xdr:colOff>
      <xdr:row>4</xdr:row>
      <xdr:rowOff>49860</xdr:rowOff>
    </xdr:to>
    <xdr:pic>
      <xdr:nvPicPr>
        <xdr:cNvPr id="3" name="Picture 2">
          <a:extLst>
            <a:ext uri="{FF2B5EF4-FFF2-40B4-BE49-F238E27FC236}">
              <a16:creationId xmlns:a16="http://schemas.microsoft.com/office/drawing/2014/main" id="{407CF420-54FF-4DE7-88D0-EFF07CCACB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7305490" y="38100"/>
          <a:ext cx="662850" cy="74328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2346960</xdr:colOff>
      <xdr:row>0</xdr:row>
      <xdr:rowOff>0</xdr:rowOff>
    </xdr:from>
    <xdr:to>
      <xdr:col>13</xdr:col>
      <xdr:colOff>3720</xdr:colOff>
      <xdr:row>0</xdr:row>
      <xdr:rowOff>712800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450932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80964</xdr:colOff>
      <xdr:row>0</xdr:row>
      <xdr:rowOff>130970</xdr:rowOff>
    </xdr:from>
    <xdr:to>
      <xdr:col>6</xdr:col>
      <xdr:colOff>1023937</xdr:colOff>
      <xdr:row>37</xdr:row>
      <xdr:rowOff>35719</xdr:rowOff>
    </xdr:to>
    <xdr:graphicFrame macro="">
      <xdr:nvGraphicFramePr>
        <xdr:cNvPr id="2" name="Chart 1">
          <a:extLst>
            <a:ext uri="{FF2B5EF4-FFF2-40B4-BE49-F238E27FC236}">
              <a16:creationId xmlns:a16="http://schemas.microsoft.com/office/drawing/2014/main" id="{F7B6DE94-35B0-44A7-A25A-1D411B003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358140</xdr:colOff>
      <xdr:row>0</xdr:row>
      <xdr:rowOff>38100</xdr:rowOff>
    </xdr:from>
    <xdr:to>
      <xdr:col>6</xdr:col>
      <xdr:colOff>1020990</xdr:colOff>
      <xdr:row>4</xdr:row>
      <xdr:rowOff>49860</xdr:rowOff>
    </xdr:to>
    <xdr:pic>
      <xdr:nvPicPr>
        <xdr:cNvPr id="3" name="Picture 2">
          <a:extLst>
            <a:ext uri="{FF2B5EF4-FFF2-40B4-BE49-F238E27FC236}">
              <a16:creationId xmlns:a16="http://schemas.microsoft.com/office/drawing/2014/main" id="{F8954DEC-5E70-4DD8-9512-C6B7D1D13F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7305490" y="38100"/>
          <a:ext cx="662850" cy="74328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2727960</xdr:colOff>
      <xdr:row>0</xdr:row>
      <xdr:rowOff>0</xdr:rowOff>
    </xdr:from>
    <xdr:to>
      <xdr:col>7</xdr:col>
      <xdr:colOff>310425</xdr:colOff>
      <xdr:row>0</xdr:row>
      <xdr:rowOff>712800</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8456480" y="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2735580</xdr:colOff>
      <xdr:row>0</xdr:row>
      <xdr:rowOff>0</xdr:rowOff>
    </xdr:from>
    <xdr:to>
      <xdr:col>7</xdr:col>
      <xdr:colOff>310425</xdr:colOff>
      <xdr:row>0</xdr:row>
      <xdr:rowOff>712800</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7095740"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24766</xdr:rowOff>
    </xdr:from>
    <xdr:to>
      <xdr:col>11</xdr:col>
      <xdr:colOff>477</xdr:colOff>
      <xdr:row>37</xdr:row>
      <xdr:rowOff>129541</xdr:rowOff>
    </xdr:to>
    <xdr:graphicFrame macro="">
      <xdr:nvGraphicFramePr>
        <xdr:cNvPr id="3" name="Chart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4286</xdr:colOff>
      <xdr:row>0</xdr:row>
      <xdr:rowOff>22860</xdr:rowOff>
    </xdr:from>
    <xdr:to>
      <xdr:col>11</xdr:col>
      <xdr:colOff>11340</xdr:colOff>
      <xdr:row>3</xdr:row>
      <xdr:rowOff>141300</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41981254" y="22860"/>
          <a:ext cx="614272" cy="7494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845820</xdr:colOff>
      <xdr:row>0</xdr:row>
      <xdr:rowOff>0</xdr:rowOff>
    </xdr:from>
    <xdr:to>
      <xdr:col>9</xdr:col>
      <xdr:colOff>1565820</xdr:colOff>
      <xdr:row>0</xdr:row>
      <xdr:rowOff>712800</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407060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853722</xdr:colOff>
      <xdr:row>0</xdr:row>
      <xdr:rowOff>28222</xdr:rowOff>
    </xdr:from>
    <xdr:to>
      <xdr:col>9</xdr:col>
      <xdr:colOff>1573722</xdr:colOff>
      <xdr:row>1</xdr:row>
      <xdr:rowOff>14300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21718055" y="28222"/>
          <a:ext cx="720000" cy="7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1828800</xdr:colOff>
      <xdr:row>0</xdr:row>
      <xdr:rowOff>0</xdr:rowOff>
    </xdr:from>
    <xdr:to>
      <xdr:col>11</xdr:col>
      <xdr:colOff>9525</xdr:colOff>
      <xdr:row>0</xdr:row>
      <xdr:rowOff>542925</xdr:rowOff>
    </xdr:to>
    <xdr:pic>
      <xdr:nvPicPr>
        <xdr:cNvPr id="3253" name="Picture 8" descr="logo">
          <a:extLst>
            <a:ext uri="{FF2B5EF4-FFF2-40B4-BE49-F238E27FC236}">
              <a16:creationId xmlns:a16="http://schemas.microsoft.com/office/drawing/2014/main" id="{00000000-0008-0000-0100-0000B5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9250" y="0"/>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2865120</xdr:colOff>
      <xdr:row>0</xdr:row>
      <xdr:rowOff>114300</xdr:rowOff>
    </xdr:from>
    <xdr:to>
      <xdr:col>2</xdr:col>
      <xdr:colOff>278040</xdr:colOff>
      <xdr:row>0</xdr:row>
      <xdr:rowOff>834300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1736320" y="114300"/>
          <a:ext cx="720000" cy="72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4949</xdr:colOff>
      <xdr:row>0</xdr:row>
      <xdr:rowOff>171450</xdr:rowOff>
    </xdr:to>
    <xdr:pic>
      <xdr:nvPicPr>
        <xdr:cNvPr id="5" name="Picture 8" descr="logo">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5355" y="0"/>
          <a:ext cx="6349"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824205</xdr:colOff>
      <xdr:row>0</xdr:row>
      <xdr:rowOff>0</xdr:rowOff>
    </xdr:from>
    <xdr:to>
      <xdr:col>9</xdr:col>
      <xdr:colOff>1544205</xdr:colOff>
      <xdr:row>0</xdr:row>
      <xdr:rowOff>712800</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1176387" y="0"/>
          <a:ext cx="720000" cy="712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0</xdr:colOff>
      <xdr:row>0</xdr:row>
      <xdr:rowOff>171450</xdr:rowOff>
    </xdr:to>
    <xdr:pic>
      <xdr:nvPicPr>
        <xdr:cNvPr id="2" name="Picture 8" descr="logo">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3419200" y="9525"/>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2689860</xdr:colOff>
      <xdr:row>0</xdr:row>
      <xdr:rowOff>0</xdr:rowOff>
    </xdr:from>
    <xdr:to>
      <xdr:col>4</xdr:col>
      <xdr:colOff>3444240</xdr:colOff>
      <xdr:row>1</xdr:row>
      <xdr:rowOff>129540</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0924700" y="0"/>
          <a:ext cx="754380" cy="754380"/>
        </a:xfrm>
        <a:prstGeom prst="rect">
          <a:avLst/>
        </a:prstGeom>
      </xdr:spPr>
    </xdr:pic>
    <xdr:clientData/>
  </xdr:twoCellAnchor>
  <xdr:twoCellAnchor editAs="oneCell">
    <xdr:from>
      <xdr:col>0</xdr:col>
      <xdr:colOff>2724150</xdr:colOff>
      <xdr:row>36</xdr:row>
      <xdr:rowOff>0</xdr:rowOff>
    </xdr:from>
    <xdr:to>
      <xdr:col>0</xdr:col>
      <xdr:colOff>2724150</xdr:colOff>
      <xdr:row>37</xdr:row>
      <xdr:rowOff>228600</xdr:rowOff>
    </xdr:to>
    <xdr:pic>
      <xdr:nvPicPr>
        <xdr:cNvPr id="4" name="Picture 1">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84970" y="9974580"/>
          <a:ext cx="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0</xdr:colOff>
      <xdr:row>0</xdr:row>
      <xdr:rowOff>171450</xdr:rowOff>
    </xdr:to>
    <xdr:pic>
      <xdr:nvPicPr>
        <xdr:cNvPr id="2" name="Picture 8" descr="logo">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56139340"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2331720</xdr:colOff>
      <xdr:row>0</xdr:row>
      <xdr:rowOff>0</xdr:rowOff>
    </xdr:from>
    <xdr:to>
      <xdr:col>7</xdr:col>
      <xdr:colOff>3086100</xdr:colOff>
      <xdr:row>1</xdr:row>
      <xdr:rowOff>137160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58821580" y="0"/>
          <a:ext cx="754380" cy="762000"/>
        </a:xfrm>
        <a:prstGeom prst="rect">
          <a:avLst/>
        </a:prstGeom>
      </xdr:spPr>
    </xdr:pic>
    <xdr:clientData/>
  </xdr:twoCellAnchor>
  <xdr:twoCellAnchor editAs="oneCell">
    <xdr:from>
      <xdr:col>0</xdr:col>
      <xdr:colOff>2724150</xdr:colOff>
      <xdr:row>36</xdr:row>
      <xdr:rowOff>0</xdr:rowOff>
    </xdr:from>
    <xdr:to>
      <xdr:col>0</xdr:col>
      <xdr:colOff>2724150</xdr:colOff>
      <xdr:row>37</xdr:row>
      <xdr:rowOff>228600</xdr:rowOff>
    </xdr:to>
    <xdr:pic>
      <xdr:nvPicPr>
        <xdr:cNvPr id="4" name="Picture 1">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367641730" y="9006840"/>
          <a:ext cx="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0</xdr:colOff>
      <xdr:row>0</xdr:row>
      <xdr:rowOff>171450</xdr:rowOff>
    </xdr:to>
    <xdr:pic>
      <xdr:nvPicPr>
        <xdr:cNvPr id="2" name="Picture 8" descr="logo">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54059080"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2331720</xdr:colOff>
      <xdr:row>0</xdr:row>
      <xdr:rowOff>0</xdr:rowOff>
    </xdr:from>
    <xdr:to>
      <xdr:col>7</xdr:col>
      <xdr:colOff>3086100</xdr:colOff>
      <xdr:row>1</xdr:row>
      <xdr:rowOff>160020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58821580" y="0"/>
          <a:ext cx="754380" cy="784860"/>
        </a:xfrm>
        <a:prstGeom prst="rect">
          <a:avLst/>
        </a:prstGeom>
      </xdr:spPr>
    </xdr:pic>
    <xdr:clientData/>
  </xdr:twoCellAnchor>
  <xdr:twoCellAnchor editAs="oneCell">
    <xdr:from>
      <xdr:col>0</xdr:col>
      <xdr:colOff>2724150</xdr:colOff>
      <xdr:row>36</xdr:row>
      <xdr:rowOff>0</xdr:rowOff>
    </xdr:from>
    <xdr:to>
      <xdr:col>0</xdr:col>
      <xdr:colOff>2724150</xdr:colOff>
      <xdr:row>37</xdr:row>
      <xdr:rowOff>228600</xdr:rowOff>
    </xdr:to>
    <xdr:pic>
      <xdr:nvPicPr>
        <xdr:cNvPr id="4" name="Picture 1">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366262510" y="9075420"/>
          <a:ext cx="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0</xdr:colOff>
      <xdr:row>0</xdr:row>
      <xdr:rowOff>171450</xdr:rowOff>
    </xdr:to>
    <xdr:pic>
      <xdr:nvPicPr>
        <xdr:cNvPr id="2" name="Picture 8" descr="logo">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54059080" y="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2331720</xdr:colOff>
      <xdr:row>0</xdr:row>
      <xdr:rowOff>0</xdr:rowOff>
    </xdr:from>
    <xdr:to>
      <xdr:col>7</xdr:col>
      <xdr:colOff>3086100</xdr:colOff>
      <xdr:row>1</xdr:row>
      <xdr:rowOff>137160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58821580" y="0"/>
          <a:ext cx="754380" cy="762000"/>
        </a:xfrm>
        <a:prstGeom prst="rect">
          <a:avLst/>
        </a:prstGeom>
      </xdr:spPr>
    </xdr:pic>
    <xdr:clientData/>
  </xdr:twoCellAnchor>
  <xdr:twoCellAnchor editAs="oneCell">
    <xdr:from>
      <xdr:col>0</xdr:col>
      <xdr:colOff>2724150</xdr:colOff>
      <xdr:row>36</xdr:row>
      <xdr:rowOff>0</xdr:rowOff>
    </xdr:from>
    <xdr:to>
      <xdr:col>0</xdr:col>
      <xdr:colOff>2724150</xdr:colOff>
      <xdr:row>37</xdr:row>
      <xdr:rowOff>228600</xdr:rowOff>
    </xdr:to>
    <xdr:pic>
      <xdr:nvPicPr>
        <xdr:cNvPr id="4" name="Picture 1">
          <a:extLst>
            <a:ext uri="{FF2B5EF4-FFF2-40B4-BE49-F238E27FC236}">
              <a16:creationId xmlns:a16="http://schemas.microsoft.com/office/drawing/2014/main" id="{00000000-0008-0000-19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366262510" y="9075420"/>
          <a:ext cx="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2080260</xdr:colOff>
      <xdr:row>1</xdr:row>
      <xdr:rowOff>38100</xdr:rowOff>
    </xdr:from>
    <xdr:to>
      <xdr:col>7</xdr:col>
      <xdr:colOff>220890</xdr:colOff>
      <xdr:row>4</xdr:row>
      <xdr:rowOff>64680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5583170" y="236220"/>
          <a:ext cx="70095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0</xdr:colOff>
      <xdr:row>2</xdr:row>
      <xdr:rowOff>34348</xdr:rowOff>
    </xdr:to>
    <xdr:pic>
      <xdr:nvPicPr>
        <xdr:cNvPr id="7349" name="Picture 8" descr="logo">
          <a:extLst>
            <a:ext uri="{FF2B5EF4-FFF2-40B4-BE49-F238E27FC236}">
              <a16:creationId xmlns:a16="http://schemas.microsoft.com/office/drawing/2014/main" id="{00000000-0008-0000-0300-0000B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0"/>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0</xdr:colOff>
      <xdr:row>2</xdr:row>
      <xdr:rowOff>34348</xdr:rowOff>
    </xdr:to>
    <xdr:pic>
      <xdr:nvPicPr>
        <xdr:cNvPr id="5" name="Picture 8" descr="logo">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9975" y="0"/>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0</xdr:row>
      <xdr:rowOff>0</xdr:rowOff>
    </xdr:from>
    <xdr:to>
      <xdr:col>8</xdr:col>
      <xdr:colOff>0</xdr:colOff>
      <xdr:row>2</xdr:row>
      <xdr:rowOff>34348</xdr:rowOff>
    </xdr:to>
    <xdr:pic>
      <xdr:nvPicPr>
        <xdr:cNvPr id="11" name="Picture 8" descr="logo">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5514700" y="0"/>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0</xdr:row>
      <xdr:rowOff>0</xdr:rowOff>
    </xdr:from>
    <xdr:to>
      <xdr:col>8</xdr:col>
      <xdr:colOff>0</xdr:colOff>
      <xdr:row>2</xdr:row>
      <xdr:rowOff>34348</xdr:rowOff>
    </xdr:to>
    <xdr:pic>
      <xdr:nvPicPr>
        <xdr:cNvPr id="13" name="Picture 8" descr="logo">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5514700" y="0"/>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2709333</xdr:colOff>
      <xdr:row>0</xdr:row>
      <xdr:rowOff>0</xdr:rowOff>
    </xdr:from>
    <xdr:to>
      <xdr:col>8</xdr:col>
      <xdr:colOff>316101</xdr:colOff>
      <xdr:row>2</xdr:row>
      <xdr:rowOff>219697</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43435697"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105834</xdr:colOff>
      <xdr:row>0</xdr:row>
      <xdr:rowOff>95250</xdr:rowOff>
    </xdr:from>
    <xdr:to>
      <xdr:col>4</xdr:col>
      <xdr:colOff>2853268</xdr:colOff>
      <xdr:row>18</xdr:row>
      <xdr:rowOff>160867</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1985434</xdr:colOff>
      <xdr:row>0</xdr:row>
      <xdr:rowOff>0</xdr:rowOff>
    </xdr:from>
    <xdr:to>
      <xdr:col>4</xdr:col>
      <xdr:colOff>2615142</xdr:colOff>
      <xdr:row>2</xdr:row>
      <xdr:rowOff>330199</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75610133" y="0"/>
          <a:ext cx="791633" cy="8212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22859</xdr:rowOff>
    </xdr:from>
    <xdr:to>
      <xdr:col>11</xdr:col>
      <xdr:colOff>261938</xdr:colOff>
      <xdr:row>28</xdr:row>
      <xdr:rowOff>0</xdr:rowOff>
    </xdr:to>
    <xdr:graphicFrame macro="">
      <xdr:nvGraphicFramePr>
        <xdr:cNvPr id="2" name="Chart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333375</xdr:colOff>
      <xdr:row>0</xdr:row>
      <xdr:rowOff>0</xdr:rowOff>
    </xdr:from>
    <xdr:to>
      <xdr:col>11</xdr:col>
      <xdr:colOff>377100</xdr:colOff>
      <xdr:row>3</xdr:row>
      <xdr:rowOff>129450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1767320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2331720</xdr:colOff>
      <xdr:row>0</xdr:row>
      <xdr:rowOff>0</xdr:rowOff>
    </xdr:from>
    <xdr:to>
      <xdr:col>7</xdr:col>
      <xdr:colOff>312330</xdr:colOff>
      <xdr:row>2</xdr:row>
      <xdr:rowOff>102780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5952740" y="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42864</xdr:colOff>
      <xdr:row>0</xdr:row>
      <xdr:rowOff>130970</xdr:rowOff>
    </xdr:from>
    <xdr:to>
      <xdr:col>6</xdr:col>
      <xdr:colOff>957262</xdr:colOff>
      <xdr:row>37</xdr:row>
      <xdr:rowOff>35719</xdr:rowOff>
    </xdr:to>
    <xdr:graphicFrame macro="">
      <xdr:nvGraphicFramePr>
        <xdr:cNvPr id="8373" name="Chart 1">
          <a:extLst>
            <a:ext uri="{FF2B5EF4-FFF2-40B4-BE49-F238E27FC236}">
              <a16:creationId xmlns:a16="http://schemas.microsoft.com/office/drawing/2014/main" id="{00000000-0008-0000-0700-0000B5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358140</xdr:colOff>
      <xdr:row>0</xdr:row>
      <xdr:rowOff>38100</xdr:rowOff>
    </xdr:from>
    <xdr:to>
      <xdr:col>7</xdr:col>
      <xdr:colOff>1815</xdr:colOff>
      <xdr:row>4</xdr:row>
      <xdr:rowOff>49860</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86458940" y="38100"/>
          <a:ext cx="720000" cy="71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3642360</xdr:colOff>
      <xdr:row>0</xdr:row>
      <xdr:rowOff>0</xdr:rowOff>
    </xdr:from>
    <xdr:to>
      <xdr:col>7</xdr:col>
      <xdr:colOff>405765</xdr:colOff>
      <xdr:row>0</xdr:row>
      <xdr:rowOff>712800</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55476400" y="0"/>
          <a:ext cx="65532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2"/>
  <sheetViews>
    <sheetView showGridLines="0" rightToLeft="1" view="pageBreakPreview" zoomScaleSheetLayoutView="100" workbookViewId="0">
      <selection activeCell="D12" sqref="D12"/>
    </sheetView>
  </sheetViews>
  <sheetFormatPr defaultColWidth="9.109375" defaultRowHeight="13.2"/>
  <cols>
    <col min="1" max="1" width="77.109375" style="1" customWidth="1"/>
    <col min="2" max="3" width="9.109375" style="1"/>
    <col min="4" max="4" width="32.88671875" style="1" customWidth="1"/>
    <col min="5" max="16384" width="9.109375" style="1"/>
  </cols>
  <sheetData>
    <row r="1" spans="1:1" ht="30" customHeight="1"/>
    <row r="2" spans="1:1" s="217" customFormat="1" ht="70.2" customHeight="1">
      <c r="A2" s="293" t="s">
        <v>566</v>
      </c>
    </row>
    <row r="3" spans="1:1" s="217" customFormat="1" ht="32.25" customHeight="1">
      <c r="A3" s="294" t="s">
        <v>43</v>
      </c>
    </row>
    <row r="4" spans="1:1" s="217" customFormat="1" ht="84" customHeight="1">
      <c r="A4" s="295" t="s">
        <v>567</v>
      </c>
    </row>
    <row r="5" spans="1:1" s="217" customFormat="1" ht="25.2" customHeight="1">
      <c r="A5" s="218"/>
    </row>
    <row r="6" spans="1:1" ht="12.6" customHeight="1"/>
    <row r="65" spans="4:11">
      <c r="G65" s="1" t="s">
        <v>41</v>
      </c>
    </row>
    <row r="66" spans="4:11">
      <c r="G66" s="3" t="s">
        <v>40</v>
      </c>
    </row>
    <row r="67" spans="4:11">
      <c r="D67" s="480"/>
      <c r="E67" s="480"/>
      <c r="F67" s="480"/>
      <c r="G67" s="481"/>
      <c r="H67" s="480"/>
      <c r="I67" s="480"/>
      <c r="J67" s="480"/>
      <c r="K67" s="480"/>
    </row>
    <row r="68" spans="4:11">
      <c r="G68" s="1" t="s">
        <v>39</v>
      </c>
    </row>
    <row r="69" spans="4:11">
      <c r="G69" s="1" t="s">
        <v>38</v>
      </c>
    </row>
    <row r="73" spans="4:11">
      <c r="G73" s="1" t="s">
        <v>37</v>
      </c>
    </row>
    <row r="74" spans="4:11">
      <c r="G74" s="1" t="s">
        <v>36</v>
      </c>
    </row>
    <row r="78" spans="4:11">
      <c r="D78" s="480"/>
      <c r="E78" s="480"/>
      <c r="F78" s="480"/>
      <c r="G78" s="481"/>
      <c r="H78" s="480"/>
      <c r="I78" s="480"/>
      <c r="J78" s="480"/>
      <c r="K78" s="480"/>
    </row>
    <row r="79" spans="4:11">
      <c r="G79" s="1" t="s">
        <v>35</v>
      </c>
    </row>
    <row r="91" spans="2:7" ht="15">
      <c r="B91" s="2" t="s">
        <v>34</v>
      </c>
      <c r="C91" s="2"/>
      <c r="G91" s="1" t="s">
        <v>33</v>
      </c>
    </row>
    <row r="92" spans="2:7">
      <c r="C92" s="1" t="s">
        <v>32</v>
      </c>
      <c r="G92" s="1" t="s">
        <v>31</v>
      </c>
    </row>
    <row r="93" spans="2:7">
      <c r="G93" s="1" t="s">
        <v>30</v>
      </c>
    </row>
    <row r="98" spans="7:7">
      <c r="G98" s="1" t="s">
        <v>29</v>
      </c>
    </row>
    <row r="99" spans="7:7">
      <c r="G99" s="1" t="s">
        <v>28</v>
      </c>
    </row>
    <row r="100" spans="7:7">
      <c r="G100" s="1" t="s">
        <v>27</v>
      </c>
    </row>
    <row r="101" spans="7:7">
      <c r="G101" s="1" t="s">
        <v>26</v>
      </c>
    </row>
    <row r="102" spans="7:7">
      <c r="G102" s="1" t="s">
        <v>25</v>
      </c>
    </row>
  </sheetData>
  <mergeCells count="2">
    <mergeCell ref="D67:K67"/>
    <mergeCell ref="D78:K78"/>
  </mergeCells>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rightToLeft="1" view="pageBreakPreview" topLeftCell="A7" zoomScale="110" zoomScaleSheetLayoutView="110" workbookViewId="0">
      <selection activeCell="D12" sqref="D12"/>
    </sheetView>
  </sheetViews>
  <sheetFormatPr defaultRowHeight="14.4"/>
  <cols>
    <col min="1" max="1" width="34.5546875" customWidth="1"/>
  </cols>
  <sheetData>
    <row r="1" spans="1:10" s="6" customFormat="1" ht="19.5" customHeight="1">
      <c r="A1" s="494"/>
      <c r="B1" s="495"/>
      <c r="C1" s="495"/>
      <c r="D1" s="495"/>
      <c r="E1" s="495"/>
      <c r="F1" s="495"/>
      <c r="G1" s="495"/>
      <c r="H1" s="495"/>
      <c r="I1" s="495"/>
      <c r="J1" s="7"/>
    </row>
    <row r="2" spans="1:10">
      <c r="A2" s="33"/>
      <c r="B2" s="33"/>
      <c r="C2" s="33"/>
      <c r="D2" s="33"/>
      <c r="E2" s="33"/>
      <c r="F2" s="33"/>
      <c r="G2" s="33"/>
      <c r="H2" s="33"/>
      <c r="I2" s="33"/>
    </row>
    <row r="3" spans="1:10">
      <c r="A3" s="33"/>
      <c r="B3" s="33"/>
      <c r="C3" s="33"/>
      <c r="D3" s="33"/>
      <c r="E3" s="33"/>
      <c r="F3" s="33"/>
      <c r="G3" s="33"/>
      <c r="H3" s="33"/>
      <c r="I3" s="33"/>
    </row>
    <row r="4" spans="1:10">
      <c r="A4" s="33"/>
      <c r="B4" s="33"/>
      <c r="C4" s="33"/>
      <c r="D4" s="33"/>
      <c r="E4" s="33"/>
      <c r="F4" s="33"/>
      <c r="G4" s="33"/>
      <c r="H4" s="33"/>
      <c r="I4" s="33"/>
    </row>
    <row r="5" spans="1:10">
      <c r="A5" s="33"/>
      <c r="B5" s="33"/>
      <c r="C5" s="33"/>
      <c r="D5" s="33"/>
      <c r="E5" s="33"/>
      <c r="F5" s="33"/>
      <c r="G5" s="33"/>
      <c r="H5" s="33"/>
      <c r="I5" s="33"/>
    </row>
    <row r="6" spans="1:10">
      <c r="A6" s="33"/>
      <c r="B6" s="33"/>
      <c r="C6" s="33"/>
      <c r="D6" s="33"/>
      <c r="E6" s="33"/>
      <c r="F6" s="33"/>
      <c r="G6" s="33"/>
      <c r="H6" s="33"/>
      <c r="I6" s="33"/>
    </row>
    <row r="7" spans="1:10">
      <c r="A7" s="33"/>
      <c r="B7" s="33"/>
      <c r="C7" s="33"/>
      <c r="D7" s="33"/>
      <c r="E7" s="33"/>
      <c r="F7" s="33"/>
      <c r="G7" s="33"/>
      <c r="H7" s="33"/>
      <c r="I7" s="33"/>
    </row>
    <row r="8" spans="1:10">
      <c r="A8" s="33"/>
      <c r="B8" s="33"/>
      <c r="C8" s="33"/>
      <c r="D8" s="33"/>
      <c r="E8" s="33"/>
      <c r="F8" s="33"/>
      <c r="G8" s="33"/>
      <c r="H8" s="33"/>
      <c r="I8" s="33"/>
    </row>
    <row r="9" spans="1:10">
      <c r="A9" s="33"/>
      <c r="B9" s="33"/>
      <c r="C9" s="33"/>
      <c r="D9" s="33"/>
      <c r="E9" s="33"/>
      <c r="F9" s="33"/>
      <c r="G9" s="33"/>
      <c r="H9" s="33"/>
      <c r="I9" s="33"/>
    </row>
    <row r="10" spans="1:10">
      <c r="A10" s="33"/>
      <c r="B10" s="33"/>
      <c r="C10" s="33"/>
      <c r="D10" s="33"/>
      <c r="E10" s="33"/>
      <c r="F10" s="33"/>
      <c r="G10" s="33"/>
      <c r="H10" s="33"/>
      <c r="I10" s="33"/>
    </row>
    <row r="11" spans="1:10">
      <c r="A11" s="33"/>
      <c r="B11" s="33"/>
      <c r="C11" s="33"/>
      <c r="D11" s="33"/>
      <c r="E11" s="33"/>
      <c r="F11" s="33"/>
      <c r="G11" s="33"/>
      <c r="H11" s="33"/>
      <c r="I11" s="33"/>
    </row>
    <row r="12" spans="1:10">
      <c r="A12" s="33"/>
      <c r="B12" s="33"/>
      <c r="C12" s="33"/>
      <c r="D12" s="33"/>
      <c r="E12" s="33"/>
      <c r="F12" s="33"/>
      <c r="G12" s="33"/>
      <c r="H12" s="33"/>
      <c r="I12" s="33"/>
    </row>
    <row r="13" spans="1:10">
      <c r="A13" s="33"/>
      <c r="B13" s="33"/>
      <c r="C13" s="33"/>
      <c r="D13" s="33"/>
      <c r="E13" s="33"/>
      <c r="F13" s="33"/>
      <c r="G13" s="33"/>
      <c r="H13" s="33"/>
      <c r="I13" s="33"/>
    </row>
    <row r="14" spans="1:10">
      <c r="A14" s="33"/>
      <c r="B14" s="33"/>
      <c r="C14" s="33"/>
      <c r="D14" s="33"/>
      <c r="E14" s="33"/>
      <c r="F14" s="33"/>
      <c r="G14" s="33"/>
      <c r="H14" s="33"/>
      <c r="I14" s="33"/>
    </row>
    <row r="15" spans="1:10">
      <c r="A15" s="33"/>
      <c r="B15" s="33"/>
      <c r="C15" s="33"/>
      <c r="D15" s="33"/>
      <c r="E15" s="33"/>
      <c r="F15" s="33"/>
      <c r="G15" s="33"/>
      <c r="H15" s="33"/>
      <c r="I15" s="33"/>
    </row>
    <row r="16" spans="1:10">
      <c r="A16" s="33"/>
      <c r="B16" s="33"/>
      <c r="C16" s="33"/>
      <c r="D16" s="33"/>
      <c r="E16" s="33"/>
      <c r="F16" s="33"/>
      <c r="G16" s="33"/>
      <c r="H16" s="33"/>
      <c r="I16" s="33"/>
    </row>
    <row r="17" spans="1:9">
      <c r="A17" s="33"/>
      <c r="B17" s="33"/>
      <c r="C17" s="33"/>
      <c r="D17" s="33"/>
      <c r="E17" s="33"/>
      <c r="F17" s="33"/>
      <c r="G17" s="33"/>
      <c r="H17" s="33"/>
      <c r="I17" s="33"/>
    </row>
    <row r="18" spans="1:9">
      <c r="A18" s="33"/>
      <c r="B18" s="33"/>
      <c r="C18" s="33"/>
      <c r="D18" s="33"/>
      <c r="E18" s="33"/>
      <c r="F18" s="33"/>
      <c r="G18" s="33"/>
      <c r="H18" s="33"/>
      <c r="I18" s="33"/>
    </row>
    <row r="19" spans="1:9">
      <c r="A19" s="33"/>
      <c r="B19" s="33"/>
      <c r="C19" s="33"/>
      <c r="D19" s="33"/>
      <c r="E19" s="33"/>
      <c r="F19" s="33"/>
      <c r="G19" s="33"/>
      <c r="H19" s="33"/>
      <c r="I19" s="33"/>
    </row>
    <row r="20" spans="1:9">
      <c r="A20" s="33"/>
      <c r="B20" s="33"/>
      <c r="C20" s="33"/>
      <c r="D20" s="33"/>
      <c r="E20" s="33"/>
      <c r="F20" s="33"/>
      <c r="G20" s="33"/>
      <c r="H20" s="33"/>
      <c r="I20" s="33"/>
    </row>
    <row r="21" spans="1:9">
      <c r="A21" s="33"/>
      <c r="B21" s="33"/>
      <c r="C21" s="33"/>
      <c r="D21" s="33"/>
      <c r="E21" s="33"/>
      <c r="F21" s="33"/>
      <c r="G21" s="33"/>
      <c r="H21" s="33"/>
      <c r="I21" s="33"/>
    </row>
    <row r="22" spans="1:9">
      <c r="A22" s="33"/>
      <c r="B22" s="33"/>
      <c r="C22" s="33"/>
      <c r="D22" s="33"/>
      <c r="E22" s="33"/>
      <c r="F22" s="33"/>
      <c r="G22" s="33"/>
      <c r="H22" s="33"/>
      <c r="I22" s="33"/>
    </row>
    <row r="23" spans="1:9">
      <c r="A23" s="33"/>
      <c r="B23" s="33"/>
      <c r="C23" s="33"/>
      <c r="D23" s="33"/>
      <c r="E23" s="33"/>
      <c r="F23" s="33"/>
      <c r="G23" s="33"/>
      <c r="H23" s="33"/>
      <c r="I23" s="33"/>
    </row>
    <row r="24" spans="1:9">
      <c r="A24" s="33"/>
      <c r="B24" s="33"/>
      <c r="C24" s="33"/>
      <c r="D24" s="33"/>
      <c r="E24" s="33"/>
      <c r="F24" s="33"/>
      <c r="G24" s="33"/>
      <c r="H24" s="33"/>
      <c r="I24" s="33"/>
    </row>
    <row r="25" spans="1:9">
      <c r="A25" s="33"/>
      <c r="B25" s="33"/>
      <c r="C25" s="33"/>
      <c r="D25" s="33"/>
      <c r="E25" s="33"/>
      <c r="F25" s="33"/>
      <c r="G25" s="33"/>
      <c r="H25" s="33"/>
      <c r="I25" s="33"/>
    </row>
    <row r="26" spans="1:9">
      <c r="A26" s="33"/>
      <c r="B26" s="33"/>
      <c r="C26" s="33"/>
      <c r="D26" s="33"/>
      <c r="E26" s="33"/>
      <c r="F26" s="33"/>
      <c r="G26" s="33"/>
      <c r="H26" s="33"/>
      <c r="I26" s="33"/>
    </row>
    <row r="27" spans="1:9" ht="15.6" customHeight="1">
      <c r="A27" s="496" t="s">
        <v>578</v>
      </c>
      <c r="B27" s="496"/>
      <c r="C27" s="496"/>
      <c r="D27" s="496"/>
      <c r="E27" s="496"/>
      <c r="F27" s="496"/>
      <c r="G27" s="496"/>
      <c r="H27" s="496"/>
      <c r="I27" s="496"/>
    </row>
    <row r="28" spans="1:9" ht="15.6">
      <c r="A28" s="496"/>
      <c r="B28" s="496"/>
      <c r="C28" s="496"/>
      <c r="D28" s="496"/>
      <c r="E28" s="496"/>
      <c r="F28" s="496"/>
      <c r="G28" s="496"/>
      <c r="H28" s="496"/>
      <c r="I28" s="496"/>
    </row>
    <row r="29" spans="1:9" ht="15.6">
      <c r="A29" s="496"/>
      <c r="B29" s="496"/>
      <c r="C29" s="496"/>
      <c r="D29" s="496"/>
      <c r="E29" s="496"/>
      <c r="F29" s="496"/>
      <c r="G29" s="496"/>
      <c r="H29" s="496"/>
      <c r="I29" s="496"/>
    </row>
    <row r="30" spans="1:9" ht="15.6">
      <c r="A30" s="496"/>
      <c r="B30" s="496"/>
      <c r="C30" s="496"/>
      <c r="D30" s="496"/>
      <c r="E30" s="496"/>
      <c r="F30" s="496"/>
      <c r="G30" s="496"/>
      <c r="H30" s="496"/>
      <c r="I30" s="496"/>
    </row>
    <row r="31" spans="1:9" ht="15.6">
      <c r="A31" s="496"/>
      <c r="B31" s="496"/>
      <c r="C31" s="496"/>
      <c r="D31" s="496"/>
      <c r="E31" s="496"/>
      <c r="F31" s="496"/>
      <c r="G31" s="496"/>
      <c r="H31" s="496"/>
      <c r="I31" s="496"/>
    </row>
    <row r="32" spans="1:9" ht="15.6">
      <c r="A32" s="496"/>
      <c r="B32" s="496"/>
      <c r="C32" s="496"/>
      <c r="D32" s="496"/>
      <c r="E32" s="496"/>
      <c r="F32" s="496"/>
      <c r="G32" s="496"/>
      <c r="H32" s="496"/>
      <c r="I32" s="496"/>
    </row>
    <row r="33" spans="1:9" ht="15.6">
      <c r="A33" s="496"/>
      <c r="B33" s="496"/>
      <c r="C33" s="496"/>
      <c r="D33" s="496"/>
      <c r="E33" s="496"/>
      <c r="F33" s="496"/>
      <c r="G33" s="496"/>
      <c r="H33" s="496"/>
      <c r="I33" s="496"/>
    </row>
    <row r="34" spans="1:9" ht="15.6">
      <c r="A34" s="496"/>
      <c r="B34" s="496"/>
      <c r="C34" s="496"/>
      <c r="D34" s="496"/>
      <c r="E34" s="496"/>
      <c r="F34" s="496"/>
      <c r="G34" s="496"/>
      <c r="H34" s="496"/>
      <c r="I34" s="496"/>
    </row>
    <row r="35" spans="1:9" ht="15.6">
      <c r="A35" s="496"/>
      <c r="B35" s="496"/>
      <c r="C35" s="496"/>
      <c r="D35" s="496"/>
      <c r="E35" s="496"/>
      <c r="F35" s="496"/>
      <c r="G35" s="496"/>
      <c r="H35" s="496"/>
      <c r="I35" s="496"/>
    </row>
    <row r="36" spans="1:9" ht="15.6">
      <c r="A36" s="496"/>
      <c r="B36" s="496"/>
      <c r="C36" s="496"/>
      <c r="D36" s="496"/>
      <c r="E36" s="496"/>
      <c r="F36" s="496"/>
      <c r="G36" s="496"/>
      <c r="H36" s="496"/>
      <c r="I36" s="496"/>
    </row>
    <row r="37" spans="1:9" ht="15.6">
      <c r="A37" s="496"/>
      <c r="B37" s="496"/>
      <c r="C37" s="496"/>
      <c r="D37" s="496"/>
      <c r="E37" s="496"/>
      <c r="F37" s="496"/>
      <c r="G37" s="496"/>
      <c r="H37" s="496"/>
      <c r="I37" s="496"/>
    </row>
    <row r="38" spans="1:9" ht="15.6">
      <c r="A38" s="496"/>
      <c r="B38" s="496"/>
      <c r="C38" s="496"/>
      <c r="D38" s="496"/>
      <c r="E38" s="496"/>
      <c r="F38" s="496"/>
      <c r="G38" s="496"/>
      <c r="H38" s="496"/>
      <c r="I38" s="496"/>
    </row>
  </sheetData>
  <mergeCells count="13">
    <mergeCell ref="A1:I1"/>
    <mergeCell ref="A27:I27"/>
    <mergeCell ref="A28:I28"/>
    <mergeCell ref="A29:I29"/>
    <mergeCell ref="A30:I30"/>
    <mergeCell ref="A36:I36"/>
    <mergeCell ref="A37:I37"/>
    <mergeCell ref="A38:I38"/>
    <mergeCell ref="A31:I31"/>
    <mergeCell ref="A32:I32"/>
    <mergeCell ref="A33:I33"/>
    <mergeCell ref="A34:I34"/>
    <mergeCell ref="A35:I35"/>
  </mergeCells>
  <phoneticPr fontId="0" type="noConversion"/>
  <printOptions horizontalCentered="1" verticalCentered="1"/>
  <pageMargins left="0" right="0" top="0" bottom="0"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
  <sheetViews>
    <sheetView rightToLeft="1" workbookViewId="0">
      <selection activeCell="B4" sqref="B4"/>
    </sheetView>
  </sheetViews>
  <sheetFormatPr defaultRowHeight="14.4"/>
  <cols>
    <col min="1" max="1" width="31.88671875" customWidth="1"/>
    <col min="2" max="2" width="31.5546875" customWidth="1"/>
  </cols>
  <sheetData>
    <row r="1" spans="1:2">
      <c r="A1" s="61" t="s">
        <v>66</v>
      </c>
      <c r="B1" s="61" t="s">
        <v>67</v>
      </c>
    </row>
    <row r="2" spans="1:2" ht="28.8">
      <c r="A2" s="62" t="s">
        <v>68</v>
      </c>
      <c r="B2" s="63" t="s">
        <v>69</v>
      </c>
    </row>
    <row r="3" spans="1:2" ht="28.8">
      <c r="A3" s="62" t="s">
        <v>70</v>
      </c>
      <c r="B3" s="63" t="s">
        <v>55</v>
      </c>
    </row>
    <row r="4" spans="1:2" ht="28.8">
      <c r="A4" s="62" t="s">
        <v>71</v>
      </c>
      <c r="B4" s="63" t="s">
        <v>72</v>
      </c>
    </row>
    <row r="5" spans="1:2" ht="28.8">
      <c r="A5" s="62" t="s">
        <v>73</v>
      </c>
      <c r="B5" s="63" t="s">
        <v>64</v>
      </c>
    </row>
    <row r="6" spans="1:2">
      <c r="A6" s="64"/>
      <c r="B6" s="64"/>
    </row>
  </sheetData>
  <sheetProtection password="CA39"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63"/>
  <sheetViews>
    <sheetView rightToLeft="1" view="pageBreakPreview" topLeftCell="A4" zoomScale="90" zoomScaleSheetLayoutView="90" workbookViewId="0">
      <selection activeCell="D12" sqref="D12"/>
    </sheetView>
  </sheetViews>
  <sheetFormatPr defaultColWidth="10.44140625" defaultRowHeight="13.8"/>
  <cols>
    <col min="1" max="1" width="6.109375" style="9" customWidth="1"/>
    <col min="2" max="2" width="40.5546875" style="56" customWidth="1"/>
    <col min="3" max="6" width="10.44140625" style="59" customWidth="1"/>
    <col min="7" max="7" width="10.44140625" style="60" customWidth="1"/>
    <col min="8" max="11" width="8.6640625" style="190" customWidth="1"/>
    <col min="12" max="12" width="10.6640625" style="60" customWidth="1"/>
    <col min="13" max="13" width="40.5546875" style="59" customWidth="1"/>
    <col min="14" max="14" width="6.109375" style="9" customWidth="1"/>
    <col min="15" max="16384" width="10.44140625" style="56"/>
  </cols>
  <sheetData>
    <row r="1" spans="1:22" s="159" customFormat="1" ht="62.25" customHeight="1">
      <c r="A1" s="6"/>
      <c r="B1" s="508" t="s">
        <v>715</v>
      </c>
      <c r="C1" s="508"/>
      <c r="D1" s="508"/>
      <c r="E1" s="508"/>
      <c r="F1" s="508"/>
      <c r="G1" s="508"/>
      <c r="H1" s="508"/>
      <c r="I1" s="508"/>
      <c r="J1" s="508"/>
      <c r="K1" s="508"/>
      <c r="L1" s="508"/>
      <c r="M1" s="508"/>
      <c r="N1" s="6"/>
      <c r="O1" s="231"/>
    </row>
    <row r="2" spans="1:22" s="159" customFormat="1" ht="47.7" customHeight="1">
      <c r="A2" s="56"/>
      <c r="B2" s="509" t="s">
        <v>720</v>
      </c>
      <c r="C2" s="509"/>
      <c r="D2" s="509"/>
      <c r="E2" s="509"/>
      <c r="F2" s="509"/>
      <c r="G2" s="509"/>
      <c r="H2" s="509"/>
      <c r="I2" s="509"/>
      <c r="J2" s="509"/>
      <c r="K2" s="509"/>
      <c r="L2" s="509"/>
      <c r="M2" s="509"/>
      <c r="N2" s="56"/>
      <c r="O2" s="232"/>
    </row>
    <row r="3" spans="1:22" s="58" customFormat="1" ht="25.2" customHeight="1">
      <c r="B3" s="168" t="s">
        <v>477</v>
      </c>
      <c r="C3" s="57"/>
      <c r="D3" s="57"/>
      <c r="E3" s="57"/>
      <c r="F3" s="57"/>
      <c r="G3" s="57"/>
      <c r="H3" s="189"/>
      <c r="I3" s="189"/>
      <c r="J3" s="189"/>
      <c r="K3" s="189"/>
      <c r="L3" s="57"/>
      <c r="M3" s="167" t="s">
        <v>513</v>
      </c>
    </row>
    <row r="4" spans="1:22" s="58" customFormat="1" ht="25.2" customHeight="1">
      <c r="A4" s="504" t="s">
        <v>460</v>
      </c>
      <c r="B4" s="504" t="s">
        <v>50</v>
      </c>
      <c r="C4" s="510">
        <v>2021</v>
      </c>
      <c r="D4" s="511"/>
      <c r="E4" s="511"/>
      <c r="F4" s="511"/>
      <c r="G4" s="512"/>
      <c r="H4" s="510" t="s">
        <v>463</v>
      </c>
      <c r="I4" s="511"/>
      <c r="J4" s="511"/>
      <c r="K4" s="512"/>
      <c r="L4" s="513" t="s">
        <v>564</v>
      </c>
      <c r="M4" s="506" t="s">
        <v>51</v>
      </c>
      <c r="N4" s="506" t="s">
        <v>572</v>
      </c>
    </row>
    <row r="5" spans="1:22" ht="52.5" customHeight="1">
      <c r="A5" s="505">
        <v>0</v>
      </c>
      <c r="B5" s="505"/>
      <c r="C5" s="301" t="s">
        <v>586</v>
      </c>
      <c r="D5" s="301" t="s">
        <v>587</v>
      </c>
      <c r="E5" s="301" t="s">
        <v>588</v>
      </c>
      <c r="F5" s="301" t="s">
        <v>589</v>
      </c>
      <c r="G5" s="301" t="s">
        <v>74</v>
      </c>
      <c r="H5" s="289" t="s">
        <v>718</v>
      </c>
      <c r="I5" s="290" t="s">
        <v>719</v>
      </c>
      <c r="J5" s="290" t="s">
        <v>717</v>
      </c>
      <c r="K5" s="290" t="s">
        <v>716</v>
      </c>
      <c r="L5" s="514"/>
      <c r="M5" s="507"/>
      <c r="N5" s="507">
        <v>0</v>
      </c>
      <c r="S5" s="186"/>
    </row>
    <row r="6" spans="1:22" ht="28.5" customHeight="1" thickBot="1">
      <c r="A6" s="299">
        <v>0</v>
      </c>
      <c r="B6" s="198" t="s">
        <v>511</v>
      </c>
      <c r="C6" s="272">
        <v>58.952364907486981</v>
      </c>
      <c r="D6" s="272">
        <v>66.000173804975432</v>
      </c>
      <c r="E6" s="272">
        <v>76.770864877094141</v>
      </c>
      <c r="F6" s="272">
        <v>91.988864107742259</v>
      </c>
      <c r="G6" s="272">
        <v>73.42806692432471</v>
      </c>
      <c r="H6" s="272">
        <v>2.3715528608826872</v>
      </c>
      <c r="I6" s="272">
        <v>85.133727363184931</v>
      </c>
      <c r="J6" s="272">
        <v>88.780815271542991</v>
      </c>
      <c r="K6" s="272">
        <v>94.603896589765412</v>
      </c>
      <c r="L6" s="272">
        <v>10000</v>
      </c>
      <c r="M6" s="192" t="s">
        <v>512</v>
      </c>
      <c r="N6" s="305">
        <v>0</v>
      </c>
      <c r="P6" s="171"/>
      <c r="Q6" s="58"/>
      <c r="T6" s="171"/>
      <c r="U6" s="187"/>
      <c r="V6" s="188"/>
    </row>
    <row r="7" spans="1:22" ht="28.5" customHeight="1" thickTop="1" thickBot="1">
      <c r="A7" s="310" t="s">
        <v>590</v>
      </c>
      <c r="B7" s="203" t="s">
        <v>54</v>
      </c>
      <c r="C7" s="273">
        <v>53.59152100172173</v>
      </c>
      <c r="D7" s="273">
        <v>59.853777510445219</v>
      </c>
      <c r="E7" s="273">
        <v>70.934698220808613</v>
      </c>
      <c r="F7" s="273">
        <v>86.647702249484169</v>
      </c>
      <c r="G7" s="273">
        <v>67.756924745614938</v>
      </c>
      <c r="H7" s="273">
        <v>1.1351594672989904</v>
      </c>
      <c r="I7" s="273">
        <v>107.01098977557723</v>
      </c>
      <c r="J7" s="273">
        <v>105.50854144126106</v>
      </c>
      <c r="K7" s="273">
        <v>108.01132211828164</v>
      </c>
      <c r="L7" s="273">
        <v>7267.15</v>
      </c>
      <c r="M7" s="199" t="s">
        <v>55</v>
      </c>
      <c r="N7" s="306" t="s">
        <v>590</v>
      </c>
      <c r="P7" s="171"/>
      <c r="T7" s="171"/>
      <c r="U7" s="187"/>
      <c r="V7" s="188"/>
    </row>
    <row r="8" spans="1:22" ht="28.5" customHeight="1" thickTop="1" thickBot="1">
      <c r="A8" s="311" t="s">
        <v>6</v>
      </c>
      <c r="B8" s="204" t="s">
        <v>56</v>
      </c>
      <c r="C8" s="274">
        <v>53.514206926723396</v>
      </c>
      <c r="D8" s="274">
        <v>59.788488272674577</v>
      </c>
      <c r="E8" s="274">
        <v>70.889677539891196</v>
      </c>
      <c r="F8" s="274">
        <v>86.62500985943403</v>
      </c>
      <c r="G8" s="274">
        <v>67.704345649680803</v>
      </c>
      <c r="H8" s="274">
        <v>1.1610716951292943</v>
      </c>
      <c r="I8" s="274">
        <v>107.69507273972181</v>
      </c>
      <c r="J8" s="274">
        <v>106.05467747279681</v>
      </c>
      <c r="K8" s="274">
        <v>108.45469412919866</v>
      </c>
      <c r="L8" s="274">
        <v>7255.18</v>
      </c>
      <c r="M8" s="201" t="s">
        <v>57</v>
      </c>
      <c r="N8" s="307" t="s">
        <v>6</v>
      </c>
      <c r="P8" s="171"/>
      <c r="T8" s="171"/>
      <c r="U8" s="187"/>
    </row>
    <row r="9" spans="1:22" ht="28.5" customHeight="1" thickTop="1" thickBot="1">
      <c r="A9" s="313" t="s">
        <v>591</v>
      </c>
      <c r="B9" s="205" t="s">
        <v>58</v>
      </c>
      <c r="C9" s="275">
        <v>100.45263467310251</v>
      </c>
      <c r="D9" s="275">
        <v>99.426473591385886</v>
      </c>
      <c r="E9" s="275">
        <v>98.222345988427847</v>
      </c>
      <c r="F9" s="275">
        <v>100.40186886970513</v>
      </c>
      <c r="G9" s="275">
        <v>99.625830780655349</v>
      </c>
      <c r="H9" s="275">
        <v>-6.1073329949814479</v>
      </c>
      <c r="I9" s="275">
        <v>-6.3545708984812137</v>
      </c>
      <c r="J9" s="275">
        <v>-4.3816601339249388</v>
      </c>
      <c r="K9" s="275">
        <v>-1.522608451410008</v>
      </c>
      <c r="L9" s="275">
        <v>11.97</v>
      </c>
      <c r="M9" s="202" t="s">
        <v>59</v>
      </c>
      <c r="N9" s="308" t="s">
        <v>591</v>
      </c>
      <c r="P9" s="171"/>
      <c r="T9" s="171"/>
      <c r="U9" s="187"/>
    </row>
    <row r="10" spans="1:22" ht="28.5" customHeight="1" thickTop="1" thickBot="1">
      <c r="A10" s="312" t="s">
        <v>592</v>
      </c>
      <c r="B10" s="206" t="s">
        <v>438</v>
      </c>
      <c r="C10" s="276">
        <v>72.294441290669127</v>
      </c>
      <c r="D10" s="276">
        <v>81.812989776644457</v>
      </c>
      <c r="E10" s="276">
        <v>91.993413392857136</v>
      </c>
      <c r="F10" s="276">
        <v>105.93431074092217</v>
      </c>
      <c r="G10" s="276">
        <v>88.008788800273223</v>
      </c>
      <c r="H10" s="276">
        <v>4.8505312409994588</v>
      </c>
      <c r="I10" s="276">
        <v>55.380456653540989</v>
      </c>
      <c r="J10" s="276">
        <v>63.553538093262659</v>
      </c>
      <c r="K10" s="276">
        <v>72.876272558778027</v>
      </c>
      <c r="L10" s="276">
        <v>2680.58</v>
      </c>
      <c r="M10" s="200" t="s">
        <v>64</v>
      </c>
      <c r="N10" s="309" t="s">
        <v>592</v>
      </c>
      <c r="P10" s="171"/>
      <c r="T10" s="171"/>
      <c r="U10" s="187"/>
    </row>
    <row r="11" spans="1:22" ht="28.5" customHeight="1" thickTop="1" thickBot="1">
      <c r="A11" s="313" t="s">
        <v>593</v>
      </c>
      <c r="B11" s="205" t="s">
        <v>449</v>
      </c>
      <c r="C11" s="275">
        <v>145.13229881688861</v>
      </c>
      <c r="D11" s="275">
        <v>144.89915456176109</v>
      </c>
      <c r="E11" s="275">
        <v>144.89915456176107</v>
      </c>
      <c r="F11" s="275">
        <v>143.15057264830457</v>
      </c>
      <c r="G11" s="275">
        <v>144.52029514717881</v>
      </c>
      <c r="H11" s="275">
        <v>5.9566086952851833</v>
      </c>
      <c r="I11" s="275">
        <v>2.7265014853207674</v>
      </c>
      <c r="J11" s="275">
        <v>1.057180910213475</v>
      </c>
      <c r="K11" s="275">
        <v>-0.88781275221954559</v>
      </c>
      <c r="L11" s="275">
        <v>0.14000000000000001</v>
      </c>
      <c r="M11" s="202" t="s">
        <v>448</v>
      </c>
      <c r="N11" s="308" t="s">
        <v>593</v>
      </c>
      <c r="P11" s="171"/>
      <c r="T11" s="171"/>
      <c r="U11" s="187"/>
    </row>
    <row r="12" spans="1:22" ht="28.5" customHeight="1" thickTop="1" thickBot="1">
      <c r="A12" s="311" t="s">
        <v>594</v>
      </c>
      <c r="B12" s="204" t="s">
        <v>428</v>
      </c>
      <c r="C12" s="274">
        <v>121.06522405605487</v>
      </c>
      <c r="D12" s="274">
        <v>122.18211352289605</v>
      </c>
      <c r="E12" s="274">
        <v>120.03450824804196</v>
      </c>
      <c r="F12" s="274">
        <v>119.81297177319588</v>
      </c>
      <c r="G12" s="274">
        <v>120.77370440004718</v>
      </c>
      <c r="H12" s="274">
        <v>0.93815579127469562</v>
      </c>
      <c r="I12" s="274">
        <v>0.63595545910224871</v>
      </c>
      <c r="J12" s="274">
        <v>0.52018890802976614</v>
      </c>
      <c r="K12" s="274">
        <v>0.11935517881008195</v>
      </c>
      <c r="L12" s="274">
        <v>1.19</v>
      </c>
      <c r="M12" s="201" t="s">
        <v>439</v>
      </c>
      <c r="N12" s="307" t="s">
        <v>594</v>
      </c>
      <c r="P12" s="171"/>
      <c r="T12" s="171"/>
      <c r="U12" s="187"/>
    </row>
    <row r="13" spans="1:22" ht="28.5" customHeight="1" thickTop="1" thickBot="1">
      <c r="A13" s="314" t="s">
        <v>595</v>
      </c>
      <c r="B13" s="207" t="s">
        <v>429</v>
      </c>
      <c r="C13" s="273">
        <v>99.559261589672928</v>
      </c>
      <c r="D13" s="273">
        <v>99.350901985683279</v>
      </c>
      <c r="E13" s="273">
        <v>99.187611167968669</v>
      </c>
      <c r="F13" s="273">
        <v>100.47746430980737</v>
      </c>
      <c r="G13" s="273">
        <v>99.643809763283059</v>
      </c>
      <c r="H13" s="273">
        <v>-0.88674804412849539</v>
      </c>
      <c r="I13" s="273">
        <v>-1.1827113729030572</v>
      </c>
      <c r="J13" s="273">
        <v>-0.9708354952389584</v>
      </c>
      <c r="K13" s="273">
        <v>1.0760793758237526</v>
      </c>
      <c r="L13" s="273">
        <v>7.48</v>
      </c>
      <c r="M13" s="199" t="s">
        <v>440</v>
      </c>
      <c r="N13" s="306" t="s">
        <v>595</v>
      </c>
      <c r="P13" s="171"/>
      <c r="T13" s="171"/>
      <c r="U13" s="187"/>
    </row>
    <row r="14" spans="1:22" ht="28.5" customHeight="1" thickTop="1" thickBot="1">
      <c r="A14" s="311" t="s">
        <v>596</v>
      </c>
      <c r="B14" s="204" t="s">
        <v>65</v>
      </c>
      <c r="C14" s="274">
        <v>102.35309961669549</v>
      </c>
      <c r="D14" s="274">
        <v>102.34967384223143</v>
      </c>
      <c r="E14" s="274">
        <v>102.70040397756638</v>
      </c>
      <c r="F14" s="274">
        <v>101.22982618527233</v>
      </c>
      <c r="G14" s="274">
        <v>102.15825090544142</v>
      </c>
      <c r="H14" s="274">
        <v>0.46765659460344011</v>
      </c>
      <c r="I14" s="274">
        <v>-0.24722344085823522</v>
      </c>
      <c r="J14" s="274">
        <v>6.8599802753951167E-2</v>
      </c>
      <c r="K14" s="274">
        <v>-1.5129624573905716</v>
      </c>
      <c r="L14" s="274">
        <v>6.58</v>
      </c>
      <c r="M14" s="201" t="s">
        <v>4</v>
      </c>
      <c r="N14" s="307" t="s">
        <v>596</v>
      </c>
      <c r="P14" s="171"/>
      <c r="T14" s="171"/>
      <c r="U14" s="187"/>
    </row>
    <row r="15" spans="1:22" ht="28.5" customHeight="1" thickTop="1" thickBot="1">
      <c r="A15" s="313" t="s">
        <v>597</v>
      </c>
      <c r="B15" s="205" t="s">
        <v>430</v>
      </c>
      <c r="C15" s="275">
        <v>122.22222222222223</v>
      </c>
      <c r="D15" s="275">
        <v>128.7037037037037</v>
      </c>
      <c r="E15" s="275">
        <v>130.8912037037037</v>
      </c>
      <c r="F15" s="275">
        <v>130</v>
      </c>
      <c r="G15" s="275">
        <v>127.95428240740739</v>
      </c>
      <c r="H15" s="275">
        <v>8.1995593327038137</v>
      </c>
      <c r="I15" s="275">
        <v>13.56543166302275</v>
      </c>
      <c r="J15" s="275">
        <v>14.000177416493287</v>
      </c>
      <c r="K15" s="275">
        <v>10.551181102362193</v>
      </c>
      <c r="L15" s="275">
        <v>6.86</v>
      </c>
      <c r="M15" s="202" t="s">
        <v>441</v>
      </c>
      <c r="N15" s="308" t="s">
        <v>597</v>
      </c>
      <c r="P15" s="171"/>
      <c r="T15" s="171"/>
      <c r="U15" s="187"/>
    </row>
    <row r="16" spans="1:22" ht="28.5" customHeight="1" thickTop="1" thickBot="1">
      <c r="A16" s="311" t="s">
        <v>598</v>
      </c>
      <c r="B16" s="204" t="s">
        <v>431</v>
      </c>
      <c r="C16" s="274">
        <v>66.982130354366205</v>
      </c>
      <c r="D16" s="274">
        <v>73.878786494234816</v>
      </c>
      <c r="E16" s="274">
        <v>83.751249681402768</v>
      </c>
      <c r="F16" s="274">
        <v>96.300844699364802</v>
      </c>
      <c r="G16" s="274">
        <v>80.228252807342145</v>
      </c>
      <c r="H16" s="274">
        <v>1.7501600400519806</v>
      </c>
      <c r="I16" s="274">
        <v>65.313910257853706</v>
      </c>
      <c r="J16" s="274">
        <v>66.151136783632012</v>
      </c>
      <c r="K16" s="274">
        <v>70.730262216274383</v>
      </c>
      <c r="L16" s="274">
        <v>1782.25</v>
      </c>
      <c r="M16" s="201" t="s">
        <v>442</v>
      </c>
      <c r="N16" s="307" t="s">
        <v>598</v>
      </c>
      <c r="P16" s="171"/>
      <c r="T16" s="171"/>
      <c r="U16" s="187"/>
    </row>
    <row r="17" spans="1:21" ht="28.5" customHeight="1" thickTop="1" thickBot="1">
      <c r="A17" s="313" t="s">
        <v>599</v>
      </c>
      <c r="B17" s="205" t="s">
        <v>432</v>
      </c>
      <c r="C17" s="275">
        <v>75.217866080585551</v>
      </c>
      <c r="D17" s="275">
        <v>95.809926211643486</v>
      </c>
      <c r="E17" s="275">
        <v>109.87843049241808</v>
      </c>
      <c r="F17" s="275">
        <v>134.4068074219654</v>
      </c>
      <c r="G17" s="275">
        <v>103.82825755165312</v>
      </c>
      <c r="H17" s="275">
        <v>11.170360745766388</v>
      </c>
      <c r="I17" s="275">
        <v>70.066728971617351</v>
      </c>
      <c r="J17" s="275">
        <v>92.330527730470976</v>
      </c>
      <c r="K17" s="275">
        <v>125.83285994116747</v>
      </c>
      <c r="L17" s="275">
        <v>533.73</v>
      </c>
      <c r="M17" s="202" t="s">
        <v>443</v>
      </c>
      <c r="N17" s="308" t="s">
        <v>599</v>
      </c>
      <c r="P17" s="171"/>
      <c r="T17" s="171"/>
      <c r="U17" s="187"/>
    </row>
    <row r="18" spans="1:21" ht="34.200000000000003" customHeight="1" thickTop="1" thickBot="1">
      <c r="A18" s="311" t="s">
        <v>600</v>
      </c>
      <c r="B18" s="204" t="s">
        <v>433</v>
      </c>
      <c r="C18" s="274">
        <v>129.97711057056833</v>
      </c>
      <c r="D18" s="274">
        <v>131.9394244319594</v>
      </c>
      <c r="E18" s="274">
        <v>131.9394244319594</v>
      </c>
      <c r="F18" s="274">
        <v>123.89179007361228</v>
      </c>
      <c r="G18" s="274">
        <v>129.43693737702483</v>
      </c>
      <c r="H18" s="274">
        <v>-3.5801954175947799</v>
      </c>
      <c r="I18" s="274">
        <v>0.209694750722349</v>
      </c>
      <c r="J18" s="274">
        <v>2.8393237797496056</v>
      </c>
      <c r="K18" s="274">
        <v>0.11978169030477659</v>
      </c>
      <c r="L18" s="274">
        <v>5.15</v>
      </c>
      <c r="M18" s="201" t="s">
        <v>444</v>
      </c>
      <c r="N18" s="307" t="s">
        <v>600</v>
      </c>
      <c r="P18" s="171"/>
      <c r="T18" s="171"/>
      <c r="U18" s="187"/>
    </row>
    <row r="19" spans="1:21" ht="28.5" customHeight="1" thickTop="1" thickBot="1">
      <c r="A19" s="313" t="s">
        <v>601</v>
      </c>
      <c r="B19" s="205" t="s">
        <v>284</v>
      </c>
      <c r="C19" s="275">
        <v>105.53529024055727</v>
      </c>
      <c r="D19" s="275">
        <v>108.5932577006924</v>
      </c>
      <c r="E19" s="275">
        <v>112.64304594164805</v>
      </c>
      <c r="F19" s="275">
        <v>116.90871769266279</v>
      </c>
      <c r="G19" s="275">
        <v>110.92007789389011</v>
      </c>
      <c r="H19" s="275">
        <v>-7.3895113725598094E-2</v>
      </c>
      <c r="I19" s="275">
        <v>6.5022632652513153</v>
      </c>
      <c r="J19" s="275">
        <v>9.1890328685722267</v>
      </c>
      <c r="K19" s="275">
        <v>12.910053803116696</v>
      </c>
      <c r="L19" s="275">
        <v>20.25</v>
      </c>
      <c r="M19" s="202" t="s">
        <v>445</v>
      </c>
      <c r="N19" s="308" t="s">
        <v>601</v>
      </c>
      <c r="P19" s="171"/>
      <c r="T19" s="171"/>
      <c r="U19" s="187"/>
    </row>
    <row r="20" spans="1:21" ht="28.5" customHeight="1" thickTop="1" thickBot="1">
      <c r="A20" s="311" t="s">
        <v>602</v>
      </c>
      <c r="B20" s="204" t="s">
        <v>434</v>
      </c>
      <c r="C20" s="274">
        <v>91.302854241848578</v>
      </c>
      <c r="D20" s="274">
        <v>92.968166080289507</v>
      </c>
      <c r="E20" s="274">
        <v>93.694945039759048</v>
      </c>
      <c r="F20" s="274">
        <v>97.03342196507424</v>
      </c>
      <c r="G20" s="274">
        <v>93.749846831742843</v>
      </c>
      <c r="H20" s="274">
        <v>-8.5874506989902102</v>
      </c>
      <c r="I20" s="274">
        <v>-6.8921721779774572</v>
      </c>
      <c r="J20" s="274">
        <v>-4.3506192808802666</v>
      </c>
      <c r="K20" s="274">
        <v>5.2182663351990612</v>
      </c>
      <c r="L20" s="274">
        <v>76.72</v>
      </c>
      <c r="M20" s="201" t="s">
        <v>446</v>
      </c>
      <c r="N20" s="307" t="s">
        <v>602</v>
      </c>
      <c r="P20" s="171"/>
      <c r="T20" s="171"/>
      <c r="U20" s="187"/>
    </row>
    <row r="21" spans="1:21" ht="28.5" customHeight="1" thickTop="1" thickBot="1">
      <c r="A21" s="313" t="s">
        <v>603</v>
      </c>
      <c r="B21" s="205" t="s">
        <v>611</v>
      </c>
      <c r="C21" s="275">
        <v>91.719835026280307</v>
      </c>
      <c r="D21" s="275">
        <v>99.999792608627573</v>
      </c>
      <c r="E21" s="275">
        <v>108.46732767790581</v>
      </c>
      <c r="F21" s="275">
        <v>115.19934356200019</v>
      </c>
      <c r="G21" s="275">
        <v>103.84657471870348</v>
      </c>
      <c r="H21" s="275">
        <v>18.849129698877391</v>
      </c>
      <c r="I21" s="275">
        <v>28.771677823703811</v>
      </c>
      <c r="J21" s="275">
        <v>46.438946507230753</v>
      </c>
      <c r="K21" s="275">
        <v>40.001695870070222</v>
      </c>
      <c r="L21" s="275">
        <v>240.23</v>
      </c>
      <c r="M21" s="202" t="s">
        <v>447</v>
      </c>
      <c r="N21" s="308" t="s">
        <v>603</v>
      </c>
      <c r="P21" s="171"/>
      <c r="T21" s="171"/>
      <c r="U21" s="187"/>
    </row>
    <row r="22" spans="1:21" ht="28.5" customHeight="1" thickTop="1" thickBot="1">
      <c r="A22" s="322" t="s">
        <v>604</v>
      </c>
      <c r="B22" s="208" t="s">
        <v>436</v>
      </c>
      <c r="C22" s="272">
        <v>120.04962296280492</v>
      </c>
      <c r="D22" s="272">
        <v>109.60579068767453</v>
      </c>
      <c r="E22" s="272">
        <v>107.51583170015617</v>
      </c>
      <c r="F22" s="272">
        <v>119.40686797747668</v>
      </c>
      <c r="G22" s="272">
        <v>114.14452833202806</v>
      </c>
      <c r="H22" s="272">
        <v>5.1376058643744642</v>
      </c>
      <c r="I22" s="272">
        <v>9.9429490648066121</v>
      </c>
      <c r="J22" s="272">
        <v>10.886790119798036</v>
      </c>
      <c r="K22" s="272">
        <v>9.0495143862693084</v>
      </c>
      <c r="L22" s="272">
        <v>52.27</v>
      </c>
      <c r="M22" s="200" t="s">
        <v>60</v>
      </c>
      <c r="N22" s="309" t="s">
        <v>604</v>
      </c>
      <c r="P22" s="171"/>
      <c r="T22" s="171"/>
      <c r="U22" s="187"/>
    </row>
    <row r="23" spans="1:21" ht="28.5" customHeight="1" thickTop="1" thickBot="1">
      <c r="A23" s="313" t="s">
        <v>605</v>
      </c>
      <c r="B23" s="205" t="s">
        <v>437</v>
      </c>
      <c r="C23" s="275">
        <v>116.88604402398063</v>
      </c>
      <c r="D23" s="275">
        <v>94.334566993670549</v>
      </c>
      <c r="E23" s="275">
        <v>89.830752458862207</v>
      </c>
      <c r="F23" s="275">
        <v>103.2058129410085</v>
      </c>
      <c r="G23" s="275">
        <v>101.06429410438049</v>
      </c>
      <c r="H23" s="275">
        <v>1.2350978901616543</v>
      </c>
      <c r="I23" s="275">
        <v>2.0642314559332391</v>
      </c>
      <c r="J23" s="275">
        <v>7.1966019795491718</v>
      </c>
      <c r="K23" s="275">
        <v>2.7138812874075313</v>
      </c>
      <c r="L23" s="275">
        <v>30.84</v>
      </c>
      <c r="M23" s="202" t="s">
        <v>61</v>
      </c>
      <c r="N23" s="308" t="s">
        <v>605</v>
      </c>
      <c r="P23" s="171"/>
      <c r="T23" s="171"/>
      <c r="U23" s="187"/>
    </row>
    <row r="24" spans="1:21" ht="28.5" customHeight="1" thickTop="1" thickBot="1">
      <c r="A24" s="323" t="s">
        <v>606</v>
      </c>
      <c r="B24" s="210" t="s">
        <v>62</v>
      </c>
      <c r="C24" s="272">
        <v>124.60234225694127</v>
      </c>
      <c r="D24" s="272">
        <v>131.58267070275068</v>
      </c>
      <c r="E24" s="272">
        <v>132.96650103293757</v>
      </c>
      <c r="F24" s="272">
        <v>142.72187205235664</v>
      </c>
      <c r="G24" s="272">
        <v>132.96834651124655</v>
      </c>
      <c r="H24" s="272">
        <v>10.905511577161775</v>
      </c>
      <c r="I24" s="272">
        <v>19.464943288518597</v>
      </c>
      <c r="J24" s="272">
        <v>14.718596312784044</v>
      </c>
      <c r="K24" s="272">
        <v>16.529533549021707</v>
      </c>
      <c r="L24" s="272">
        <v>21.43</v>
      </c>
      <c r="M24" s="209" t="s">
        <v>63</v>
      </c>
      <c r="N24" s="321" t="s">
        <v>606</v>
      </c>
      <c r="P24" s="171"/>
      <c r="T24" s="171"/>
      <c r="U24" s="187"/>
    </row>
    <row r="25" spans="1:21" ht="28.5" customHeight="1" thickTop="1">
      <c r="B25" s="185"/>
      <c r="C25" s="182"/>
      <c r="D25" s="182"/>
      <c r="E25" s="182"/>
      <c r="F25" s="182"/>
      <c r="G25" s="183"/>
      <c r="H25" s="183"/>
      <c r="I25" s="184"/>
      <c r="J25" s="184"/>
      <c r="K25" s="184"/>
      <c r="L25" s="177"/>
      <c r="M25" s="181"/>
      <c r="P25" s="171"/>
    </row>
    <row r="26" spans="1:21" ht="28.5" customHeight="1">
      <c r="B26" s="185"/>
      <c r="C26" s="182"/>
      <c r="D26" s="182"/>
      <c r="E26" s="182"/>
      <c r="F26" s="182"/>
      <c r="G26" s="183"/>
      <c r="H26" s="183"/>
      <c r="I26" s="184"/>
      <c r="J26" s="184"/>
      <c r="K26" s="184"/>
      <c r="L26" s="177"/>
      <c r="M26" s="181"/>
      <c r="P26" s="171"/>
    </row>
    <row r="27" spans="1:21" ht="28.5" customHeight="1">
      <c r="B27" s="185"/>
      <c r="C27" s="182"/>
      <c r="D27" s="182"/>
      <c r="E27" s="182"/>
      <c r="F27" s="182"/>
      <c r="G27" s="183"/>
      <c r="H27" s="183"/>
      <c r="I27" s="184"/>
      <c r="J27" s="184"/>
      <c r="K27" s="184"/>
      <c r="L27" s="177"/>
      <c r="M27" s="181"/>
      <c r="P27" s="171"/>
    </row>
    <row r="28" spans="1:21" ht="28.5" customHeight="1">
      <c r="B28" s="185"/>
      <c r="C28" s="182"/>
      <c r="D28" s="182"/>
      <c r="E28" s="182"/>
      <c r="F28" s="182"/>
      <c r="G28" s="183"/>
      <c r="H28" s="183"/>
      <c r="I28" s="184"/>
      <c r="J28" s="184"/>
      <c r="K28" s="184"/>
      <c r="L28" s="177"/>
      <c r="M28" s="181"/>
      <c r="P28" s="171"/>
    </row>
    <row r="29" spans="1:21" ht="28.5" customHeight="1">
      <c r="B29" s="185"/>
      <c r="C29" s="182"/>
      <c r="D29" s="182"/>
      <c r="E29" s="182"/>
      <c r="F29" s="182"/>
      <c r="G29" s="183"/>
      <c r="H29" s="183"/>
      <c r="I29" s="184"/>
      <c r="J29" s="184"/>
      <c r="K29" s="184"/>
      <c r="L29" s="177"/>
      <c r="M29" s="181"/>
      <c r="P29" s="171"/>
    </row>
    <row r="30" spans="1:21" ht="28.5" customHeight="1">
      <c r="B30" s="185"/>
      <c r="C30" s="182"/>
      <c r="D30" s="182"/>
      <c r="E30" s="182"/>
      <c r="F30" s="182"/>
      <c r="G30" s="183"/>
      <c r="H30" s="183"/>
      <c r="I30" s="184"/>
      <c r="J30" s="184"/>
      <c r="K30" s="184"/>
      <c r="L30" s="177"/>
      <c r="M30" s="181"/>
      <c r="P30" s="171"/>
    </row>
    <row r="31" spans="1:21" ht="28.5" customHeight="1">
      <c r="B31" s="185"/>
      <c r="C31" s="182"/>
      <c r="D31" s="182"/>
      <c r="E31" s="182"/>
      <c r="F31" s="182"/>
      <c r="G31" s="183"/>
      <c r="H31" s="183"/>
      <c r="I31" s="184"/>
      <c r="J31" s="184"/>
      <c r="K31" s="184"/>
      <c r="L31" s="177"/>
      <c r="M31" s="181"/>
      <c r="P31" s="171"/>
    </row>
    <row r="32" spans="1:21" ht="28.5" customHeight="1">
      <c r="B32" s="185"/>
      <c r="C32" s="182"/>
      <c r="D32" s="182"/>
      <c r="E32" s="182"/>
      <c r="F32" s="182"/>
      <c r="G32" s="183"/>
      <c r="H32" s="183"/>
      <c r="I32" s="184"/>
      <c r="J32" s="184"/>
      <c r="K32" s="184"/>
      <c r="L32" s="177"/>
      <c r="M32" s="181"/>
      <c r="P32" s="171"/>
    </row>
    <row r="33" spans="2:16" ht="28.5" customHeight="1">
      <c r="B33" s="185"/>
      <c r="C33" s="182"/>
      <c r="D33" s="182"/>
      <c r="E33" s="182"/>
      <c r="F33" s="182"/>
      <c r="G33" s="183"/>
      <c r="H33" s="183"/>
      <c r="I33" s="184"/>
      <c r="J33" s="184"/>
      <c r="K33" s="184"/>
      <c r="L33" s="177"/>
      <c r="M33" s="181"/>
      <c r="P33" s="171"/>
    </row>
    <row r="34" spans="2:16" ht="28.5" customHeight="1">
      <c r="B34" s="185"/>
      <c r="C34" s="182"/>
      <c r="D34" s="182"/>
      <c r="E34" s="182"/>
      <c r="F34" s="182"/>
      <c r="G34" s="183"/>
      <c r="H34" s="183"/>
      <c r="I34" s="184"/>
      <c r="J34" s="184"/>
      <c r="K34" s="184"/>
      <c r="L34" s="177"/>
      <c r="M34" s="181"/>
      <c r="P34" s="171"/>
    </row>
    <row r="35" spans="2:16" ht="28.5" customHeight="1">
      <c r="B35" s="185"/>
      <c r="C35" s="182"/>
      <c r="D35" s="182"/>
      <c r="E35" s="182"/>
      <c r="F35" s="182"/>
      <c r="G35" s="183"/>
      <c r="H35" s="183"/>
      <c r="I35" s="184"/>
      <c r="J35" s="184"/>
      <c r="K35" s="184"/>
      <c r="L35" s="177"/>
      <c r="M35" s="181"/>
      <c r="P35" s="171"/>
    </row>
    <row r="36" spans="2:16" ht="28.5" customHeight="1">
      <c r="B36" s="185"/>
      <c r="C36" s="182"/>
      <c r="D36" s="182"/>
      <c r="E36" s="182"/>
      <c r="F36" s="182"/>
      <c r="G36" s="183"/>
      <c r="H36" s="183"/>
      <c r="I36" s="184"/>
      <c r="J36" s="184"/>
      <c r="K36" s="184"/>
      <c r="L36" s="177"/>
      <c r="M36" s="181"/>
      <c r="P36" s="171"/>
    </row>
    <row r="37" spans="2:16" ht="28.5" customHeight="1">
      <c r="B37" s="185"/>
      <c r="C37" s="182"/>
      <c r="D37" s="182"/>
      <c r="E37" s="182"/>
      <c r="F37" s="182"/>
      <c r="G37" s="183"/>
      <c r="H37" s="183"/>
      <c r="I37" s="184"/>
      <c r="J37" s="184"/>
      <c r="K37" s="184"/>
      <c r="L37" s="177"/>
      <c r="M37" s="181"/>
      <c r="P37" s="171"/>
    </row>
    <row r="38" spans="2:16" ht="28.5" customHeight="1">
      <c r="B38" s="185"/>
      <c r="C38" s="182"/>
      <c r="D38" s="182"/>
      <c r="E38" s="182"/>
      <c r="F38" s="182"/>
      <c r="G38" s="183"/>
      <c r="H38" s="183"/>
      <c r="I38" s="184"/>
      <c r="J38" s="184"/>
      <c r="K38" s="184"/>
      <c r="L38" s="177"/>
      <c r="M38" s="181"/>
      <c r="P38" s="171"/>
    </row>
    <row r="39" spans="2:16" ht="28.5" customHeight="1">
      <c r="B39" s="185"/>
      <c r="C39" s="182"/>
      <c r="D39" s="182"/>
      <c r="E39" s="182"/>
      <c r="F39" s="182"/>
      <c r="G39" s="183"/>
      <c r="H39" s="183"/>
      <c r="I39" s="184"/>
      <c r="J39" s="184"/>
      <c r="K39" s="184"/>
      <c r="L39" s="177"/>
      <c r="M39" s="181"/>
      <c r="P39" s="171"/>
    </row>
    <row r="40" spans="2:16" ht="28.5" customHeight="1">
      <c r="B40" s="185"/>
      <c r="C40" s="182"/>
      <c r="D40" s="182"/>
      <c r="E40" s="182"/>
      <c r="F40" s="182"/>
      <c r="G40" s="183"/>
      <c r="H40" s="183"/>
      <c r="I40" s="184"/>
      <c r="J40" s="184"/>
      <c r="K40" s="184"/>
      <c r="L40" s="177"/>
      <c r="M40" s="181"/>
      <c r="P40" s="171"/>
    </row>
    <row r="41" spans="2:16" ht="28.5" customHeight="1">
      <c r="B41" s="185"/>
      <c r="C41" s="182"/>
      <c r="D41" s="182"/>
      <c r="E41" s="182"/>
      <c r="F41" s="182"/>
      <c r="G41" s="183"/>
      <c r="H41" s="183"/>
      <c r="I41" s="184"/>
      <c r="J41" s="184"/>
      <c r="K41" s="184"/>
      <c r="L41" s="177"/>
      <c r="M41" s="181"/>
      <c r="P41" s="171"/>
    </row>
    <row r="42" spans="2:16" ht="28.5" customHeight="1">
      <c r="B42" s="185"/>
      <c r="C42" s="182"/>
      <c r="D42" s="182"/>
      <c r="E42" s="182"/>
      <c r="F42" s="182"/>
      <c r="G42" s="183"/>
      <c r="H42" s="183"/>
      <c r="I42" s="184"/>
      <c r="J42" s="184"/>
      <c r="K42" s="184"/>
      <c r="L42" s="177"/>
      <c r="M42" s="181"/>
      <c r="P42" s="171"/>
    </row>
    <row r="43" spans="2:16" ht="28.5" customHeight="1">
      <c r="B43" s="185"/>
      <c r="C43" s="182"/>
      <c r="D43" s="182"/>
      <c r="E43" s="182"/>
      <c r="F43" s="182"/>
      <c r="G43" s="183"/>
      <c r="H43" s="183"/>
      <c r="I43" s="184"/>
      <c r="J43" s="184"/>
      <c r="K43" s="184"/>
      <c r="L43" s="177"/>
      <c r="M43" s="181"/>
      <c r="P43" s="171"/>
    </row>
    <row r="44" spans="2:16" ht="28.5" customHeight="1">
      <c r="B44" s="185"/>
      <c r="C44" s="182"/>
      <c r="D44" s="182"/>
      <c r="E44" s="182"/>
      <c r="F44" s="182"/>
      <c r="G44" s="183"/>
      <c r="H44" s="183"/>
      <c r="I44" s="184"/>
      <c r="J44" s="184"/>
      <c r="K44" s="184"/>
      <c r="L44" s="177"/>
      <c r="M44" s="181"/>
      <c r="P44" s="171"/>
    </row>
    <row r="45" spans="2:16" ht="28.5" customHeight="1">
      <c r="B45" s="185"/>
      <c r="C45" s="182"/>
      <c r="D45" s="182"/>
      <c r="E45" s="182"/>
      <c r="F45" s="182"/>
      <c r="G45" s="183"/>
      <c r="H45" s="183"/>
      <c r="I45" s="184"/>
      <c r="J45" s="184"/>
      <c r="K45" s="184"/>
      <c r="L45" s="177"/>
      <c r="M45" s="181"/>
      <c r="P45" s="171"/>
    </row>
    <row r="46" spans="2:16" ht="28.5" customHeight="1">
      <c r="B46" s="185"/>
      <c r="C46" s="182"/>
      <c r="D46" s="182"/>
      <c r="E46" s="182"/>
      <c r="F46" s="182"/>
      <c r="G46" s="183"/>
      <c r="H46" s="183"/>
      <c r="I46" s="184"/>
      <c r="J46" s="184"/>
      <c r="K46" s="184"/>
      <c r="L46" s="177"/>
      <c r="M46" s="181"/>
      <c r="P46" s="171"/>
    </row>
    <row r="47" spans="2:16" ht="28.5" customHeight="1">
      <c r="B47" s="185"/>
      <c r="C47" s="182"/>
      <c r="D47" s="182"/>
      <c r="E47" s="182"/>
      <c r="F47" s="182"/>
      <c r="G47" s="183"/>
      <c r="H47" s="183"/>
      <c r="I47" s="184"/>
      <c r="J47" s="184"/>
      <c r="K47" s="184"/>
      <c r="L47" s="177"/>
      <c r="M47" s="181"/>
      <c r="P47" s="171"/>
    </row>
    <row r="48" spans="2:16" ht="28.5" customHeight="1">
      <c r="B48" s="185"/>
      <c r="C48" s="182"/>
      <c r="D48" s="182"/>
      <c r="E48" s="182"/>
      <c r="F48" s="182"/>
      <c r="G48" s="183"/>
      <c r="H48" s="183"/>
      <c r="I48" s="184"/>
      <c r="J48" s="184"/>
      <c r="K48" s="184"/>
      <c r="L48" s="177"/>
      <c r="M48" s="181"/>
      <c r="P48" s="171"/>
    </row>
    <row r="49" spans="3:16" ht="28.5" customHeight="1">
      <c r="C49" s="288"/>
      <c r="D49" s="288"/>
      <c r="E49" s="288"/>
      <c r="F49" s="288"/>
      <c r="I49" s="184"/>
      <c r="J49" s="184"/>
      <c r="K49" s="184"/>
      <c r="L49" s="177"/>
      <c r="M49" s="181"/>
      <c r="P49" s="171"/>
    </row>
    <row r="50" spans="3:16" ht="28.5" customHeight="1">
      <c r="C50" s="288"/>
      <c r="D50" s="288"/>
      <c r="E50" s="288"/>
      <c r="F50" s="288"/>
      <c r="I50" s="184"/>
      <c r="J50" s="184"/>
      <c r="K50" s="184"/>
      <c r="L50" s="177"/>
      <c r="M50" s="181"/>
      <c r="P50" s="171"/>
    </row>
    <row r="51" spans="3:16" ht="28.5" customHeight="1">
      <c r="C51" s="288"/>
      <c r="D51" s="288"/>
      <c r="E51" s="288"/>
      <c r="F51" s="288"/>
      <c r="I51" s="184"/>
      <c r="J51" s="184"/>
      <c r="K51" s="184"/>
      <c r="L51" s="177"/>
      <c r="M51" s="181"/>
      <c r="P51" s="171"/>
    </row>
    <row r="52" spans="3:16" ht="28.5" customHeight="1">
      <c r="C52" s="288"/>
      <c r="D52" s="288"/>
      <c r="E52" s="288"/>
      <c r="F52" s="288"/>
      <c r="I52" s="184"/>
      <c r="J52" s="184"/>
      <c r="K52" s="184"/>
      <c r="L52" s="177"/>
      <c r="M52" s="181"/>
      <c r="P52" s="171"/>
    </row>
    <row r="53" spans="3:16">
      <c r="P53" s="171"/>
    </row>
    <row r="63" spans="3:16">
      <c r="I63" s="191"/>
    </row>
  </sheetData>
  <mergeCells count="9">
    <mergeCell ref="A4:A5"/>
    <mergeCell ref="N4:N5"/>
    <mergeCell ref="B1:M1"/>
    <mergeCell ref="B2:M2"/>
    <mergeCell ref="M4:M5"/>
    <mergeCell ref="B4:B5"/>
    <mergeCell ref="H4:K4"/>
    <mergeCell ref="L4:L5"/>
    <mergeCell ref="C4:G4"/>
  </mergeCells>
  <printOptions horizontalCentered="1" verticalCentered="1"/>
  <pageMargins left="0" right="0" top="0" bottom="0" header="0.31496062992125984" footer="0.31496062992125984"/>
  <pageSetup paperSize="9" scale="69" orientation="landscape" r:id="rId1"/>
  <ignoredErrors>
    <ignoredError sqref="A8:A24 N8:N2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4"/>
  <sheetViews>
    <sheetView rightToLeft="1" view="pageBreakPreview" topLeftCell="A16" zoomScaleSheetLayoutView="100" workbookViewId="0">
      <selection activeCell="D12" sqref="D12"/>
    </sheetView>
  </sheetViews>
  <sheetFormatPr defaultColWidth="8.88671875" defaultRowHeight="14.4"/>
  <cols>
    <col min="1" max="6" width="18.6640625" style="120" customWidth="1"/>
    <col min="7" max="7" width="14.88671875" style="120" customWidth="1"/>
    <col min="8" max="9" width="18.6640625" style="120" customWidth="1"/>
    <col min="10" max="10" width="15" style="120" customWidth="1"/>
    <col min="11" max="13" width="8.88671875" style="120"/>
    <col min="14" max="14" width="39.88671875" style="120" customWidth="1"/>
    <col min="15" max="16384" width="8.88671875" style="120"/>
  </cols>
  <sheetData>
    <row r="1" spans="1:10">
      <c r="A1" s="33"/>
      <c r="B1" s="33"/>
      <c r="C1" s="33"/>
      <c r="D1" s="33"/>
      <c r="E1" s="33"/>
      <c r="F1" s="33"/>
      <c r="G1" s="33"/>
      <c r="H1" s="33"/>
      <c r="I1" s="33"/>
      <c r="J1" s="33"/>
    </row>
    <row r="2" spans="1:10">
      <c r="A2" s="33"/>
      <c r="B2" s="33"/>
      <c r="C2" s="33"/>
      <c r="D2" s="33"/>
      <c r="E2" s="33"/>
      <c r="F2" s="33"/>
      <c r="G2" s="33"/>
      <c r="H2" s="33"/>
      <c r="I2" s="33"/>
      <c r="J2" s="33"/>
    </row>
    <row r="3" spans="1:10">
      <c r="A3" s="33"/>
      <c r="B3" s="33"/>
      <c r="C3" s="33"/>
      <c r="D3" s="33"/>
      <c r="E3" s="33"/>
      <c r="F3" s="33"/>
      <c r="G3" s="33"/>
      <c r="H3" s="33"/>
      <c r="I3" s="33"/>
      <c r="J3" s="33"/>
    </row>
    <row r="4" spans="1:10">
      <c r="A4" s="33"/>
      <c r="B4" s="33"/>
      <c r="C4" s="33"/>
      <c r="D4" s="33"/>
      <c r="E4" s="33"/>
      <c r="F4" s="33"/>
      <c r="G4" s="33"/>
      <c r="H4" s="33"/>
      <c r="I4" s="33"/>
      <c r="J4" s="33"/>
    </row>
    <row r="5" spans="1:10">
      <c r="A5" s="33"/>
      <c r="B5" s="33"/>
      <c r="C5" s="33"/>
      <c r="D5" s="33"/>
      <c r="E5" s="33"/>
      <c r="F5" s="33"/>
      <c r="G5" s="33"/>
      <c r="H5" s="33"/>
      <c r="I5" s="33"/>
      <c r="J5" s="33"/>
    </row>
    <row r="6" spans="1:10">
      <c r="A6" s="33"/>
      <c r="B6" s="33"/>
      <c r="C6" s="33"/>
      <c r="D6" s="33"/>
      <c r="E6" s="33"/>
      <c r="F6" s="33"/>
      <c r="G6" s="33"/>
      <c r="H6" s="33"/>
      <c r="I6" s="33"/>
      <c r="J6" s="33"/>
    </row>
    <row r="7" spans="1:10">
      <c r="A7" s="33"/>
      <c r="B7" s="33"/>
      <c r="C7" s="33"/>
      <c r="D7" s="33"/>
      <c r="E7" s="33"/>
      <c r="F7" s="33"/>
      <c r="G7" s="33"/>
      <c r="H7" s="33"/>
      <c r="I7" s="33"/>
      <c r="J7" s="33"/>
    </row>
    <row r="8" spans="1:10">
      <c r="A8" s="33"/>
      <c r="B8" s="33"/>
      <c r="C8" s="33"/>
      <c r="D8" s="33"/>
      <c r="E8" s="33"/>
      <c r="F8" s="33"/>
      <c r="G8" s="33"/>
      <c r="H8" s="33"/>
      <c r="I8" s="33"/>
      <c r="J8" s="33"/>
    </row>
    <row r="9" spans="1:10">
      <c r="A9" s="33"/>
      <c r="B9" s="33"/>
      <c r="C9" s="33"/>
      <c r="D9" s="33"/>
      <c r="E9" s="33"/>
      <c r="F9" s="33"/>
      <c r="G9" s="33"/>
      <c r="H9" s="33"/>
      <c r="I9" s="33"/>
      <c r="J9" s="33"/>
    </row>
    <row r="10" spans="1:10">
      <c r="A10" s="33"/>
      <c r="B10" s="33"/>
      <c r="C10" s="33"/>
      <c r="D10" s="33"/>
      <c r="E10" s="33"/>
      <c r="F10" s="33"/>
      <c r="G10" s="33"/>
      <c r="H10" s="33"/>
      <c r="I10" s="33"/>
      <c r="J10" s="33"/>
    </row>
    <row r="11" spans="1:10">
      <c r="A11" s="33"/>
      <c r="B11" s="33"/>
      <c r="C11" s="33"/>
      <c r="D11" s="33"/>
      <c r="E11" s="33"/>
      <c r="F11" s="33"/>
      <c r="G11" s="33"/>
      <c r="H11" s="33"/>
      <c r="I11" s="33"/>
      <c r="J11" s="33"/>
    </row>
    <row r="12" spans="1:10">
      <c r="A12" s="33"/>
      <c r="B12" s="33"/>
      <c r="C12" s="33"/>
      <c r="D12" s="33"/>
      <c r="E12" s="33"/>
      <c r="F12" s="33"/>
      <c r="G12" s="33"/>
      <c r="H12" s="33"/>
      <c r="I12" s="33"/>
      <c r="J12" s="33"/>
    </row>
    <row r="13" spans="1:10">
      <c r="A13" s="33"/>
      <c r="B13" s="33"/>
      <c r="C13" s="33"/>
      <c r="D13" s="33"/>
      <c r="E13" s="33"/>
      <c r="F13" s="33"/>
      <c r="G13" s="33"/>
      <c r="H13" s="33"/>
      <c r="I13" s="33"/>
      <c r="J13" s="33"/>
    </row>
    <row r="14" spans="1:10">
      <c r="A14" s="33"/>
      <c r="B14" s="33"/>
      <c r="C14" s="33"/>
      <c r="D14" s="33"/>
      <c r="E14" s="33"/>
      <c r="F14" s="33"/>
      <c r="G14" s="33"/>
      <c r="H14" s="33"/>
      <c r="I14" s="33"/>
      <c r="J14" s="33"/>
    </row>
    <row r="15" spans="1:10">
      <c r="A15" s="33"/>
      <c r="B15" s="33"/>
      <c r="C15" s="33"/>
      <c r="D15" s="33"/>
      <c r="E15" s="33"/>
      <c r="F15" s="33"/>
      <c r="G15" s="33"/>
      <c r="H15" s="33"/>
      <c r="I15" s="33"/>
      <c r="J15" s="33"/>
    </row>
    <row r="16" spans="1:10">
      <c r="A16" s="33"/>
      <c r="B16" s="33"/>
      <c r="C16" s="33"/>
      <c r="D16" s="33"/>
      <c r="E16" s="33"/>
      <c r="F16" s="33"/>
      <c r="G16" s="33"/>
      <c r="H16" s="33"/>
      <c r="I16" s="33"/>
      <c r="J16" s="33"/>
    </row>
    <row r="17" spans="1:10">
      <c r="A17" s="33"/>
      <c r="B17" s="33"/>
      <c r="C17" s="33"/>
      <c r="D17" s="33"/>
      <c r="E17" s="33"/>
      <c r="F17" s="33"/>
      <c r="G17" s="33"/>
      <c r="H17" s="33"/>
      <c r="I17" s="33"/>
      <c r="J17" s="33"/>
    </row>
    <row r="18" spans="1:10">
      <c r="A18" s="33"/>
      <c r="B18" s="33"/>
      <c r="C18" s="33"/>
      <c r="D18" s="33"/>
      <c r="E18" s="33"/>
      <c r="F18" s="33"/>
      <c r="G18" s="33"/>
      <c r="H18" s="33"/>
      <c r="I18" s="33"/>
      <c r="J18" s="33"/>
    </row>
    <row r="19" spans="1:10">
      <c r="A19" s="33"/>
      <c r="B19" s="33"/>
      <c r="C19" s="33"/>
      <c r="D19" s="33"/>
      <c r="E19" s="33"/>
      <c r="F19" s="33"/>
      <c r="G19" s="33"/>
      <c r="H19" s="33"/>
      <c r="I19" s="33"/>
      <c r="J19" s="33"/>
    </row>
    <row r="20" spans="1:10">
      <c r="A20" s="33"/>
      <c r="B20" s="33"/>
      <c r="C20" s="33"/>
      <c r="D20" s="33"/>
      <c r="E20" s="33"/>
      <c r="F20" s="33"/>
      <c r="G20" s="33"/>
      <c r="H20" s="33"/>
      <c r="I20" s="33"/>
      <c r="J20" s="33"/>
    </row>
    <row r="21" spans="1:10">
      <c r="A21" s="33"/>
      <c r="B21" s="33"/>
      <c r="C21" s="33"/>
      <c r="D21" s="33"/>
      <c r="E21" s="33"/>
      <c r="F21" s="33"/>
      <c r="G21" s="33"/>
      <c r="H21" s="33"/>
      <c r="I21" s="33"/>
      <c r="J21" s="33"/>
    </row>
    <row r="22" spans="1:10">
      <c r="A22" s="33"/>
      <c r="B22" s="33"/>
      <c r="C22" s="33"/>
      <c r="D22" s="33"/>
      <c r="E22" s="33"/>
      <c r="F22" s="33"/>
      <c r="G22" s="33"/>
      <c r="H22" s="33"/>
      <c r="I22" s="33"/>
      <c r="J22" s="33"/>
    </row>
    <row r="23" spans="1:10">
      <c r="A23" s="33"/>
      <c r="B23" s="33"/>
      <c r="C23" s="33"/>
      <c r="D23" s="33"/>
      <c r="E23" s="33"/>
      <c r="F23" s="33"/>
      <c r="G23" s="33"/>
      <c r="H23" s="33"/>
      <c r="I23" s="33"/>
      <c r="J23" s="33"/>
    </row>
    <row r="24" spans="1:10">
      <c r="A24" s="33"/>
      <c r="B24" s="33"/>
      <c r="C24" s="33"/>
      <c r="D24" s="33"/>
      <c r="E24" s="33"/>
      <c r="F24" s="33"/>
      <c r="G24" s="33"/>
      <c r="H24" s="33"/>
      <c r="I24" s="33"/>
      <c r="J24" s="33"/>
    </row>
    <row r="25" spans="1:10">
      <c r="A25" s="33"/>
      <c r="B25" s="33"/>
      <c r="C25" s="33"/>
      <c r="D25" s="33"/>
      <c r="E25" s="33"/>
      <c r="F25" s="33"/>
      <c r="G25" s="33"/>
      <c r="H25" s="33"/>
      <c r="I25" s="33"/>
      <c r="J25" s="33"/>
    </row>
    <row r="26" spans="1:10">
      <c r="A26" s="33"/>
      <c r="B26" s="33"/>
      <c r="C26" s="33"/>
      <c r="D26" s="33"/>
      <c r="E26" s="33"/>
      <c r="F26" s="33"/>
      <c r="G26" s="33"/>
      <c r="H26" s="33"/>
      <c r="I26" s="33"/>
      <c r="J26" s="33"/>
    </row>
    <row r="27" spans="1:10">
      <c r="A27" s="33"/>
      <c r="B27" s="33"/>
      <c r="C27" s="33"/>
      <c r="D27" s="33"/>
      <c r="E27" s="33"/>
      <c r="F27" s="33"/>
      <c r="G27" s="33"/>
      <c r="H27" s="33"/>
      <c r="I27" s="33"/>
      <c r="J27" s="33"/>
    </row>
    <row r="28" spans="1:10">
      <c r="A28" s="33"/>
      <c r="B28" s="33"/>
      <c r="C28" s="33"/>
      <c r="D28" s="33"/>
      <c r="E28" s="33"/>
      <c r="F28" s="33"/>
      <c r="G28" s="33"/>
      <c r="H28" s="33"/>
      <c r="I28" s="33"/>
      <c r="J28" s="33"/>
    </row>
    <row r="29" spans="1:10">
      <c r="A29" s="33"/>
      <c r="B29" s="33"/>
      <c r="C29" s="33"/>
      <c r="D29" s="33"/>
      <c r="E29" s="33"/>
      <c r="F29" s="33"/>
      <c r="G29" s="33"/>
      <c r="H29" s="33"/>
      <c r="I29" s="33"/>
      <c r="J29" s="33"/>
    </row>
    <row r="30" spans="1:10">
      <c r="A30" s="33"/>
      <c r="B30" s="33"/>
      <c r="C30" s="33"/>
      <c r="D30" s="33"/>
      <c r="E30" s="33"/>
      <c r="F30" s="33"/>
      <c r="G30" s="33"/>
      <c r="H30" s="33"/>
      <c r="I30" s="33"/>
      <c r="J30" s="33"/>
    </row>
    <row r="31" spans="1:10">
      <c r="A31" s="33"/>
      <c r="B31" s="33"/>
      <c r="C31" s="33"/>
      <c r="D31" s="33"/>
      <c r="E31" s="33"/>
      <c r="F31" s="33"/>
      <c r="G31" s="33"/>
      <c r="H31" s="33"/>
      <c r="I31" s="33"/>
      <c r="J31" s="33"/>
    </row>
    <row r="32" spans="1:10">
      <c r="A32" s="33"/>
      <c r="B32" s="33"/>
      <c r="C32" s="33"/>
      <c r="D32" s="33"/>
      <c r="E32" s="33"/>
      <c r="F32" s="33"/>
      <c r="G32" s="33"/>
      <c r="H32" s="33"/>
      <c r="I32" s="33"/>
      <c r="J32" s="33"/>
    </row>
    <row r="33" spans="1:10">
      <c r="A33" s="33"/>
      <c r="B33" s="33"/>
      <c r="C33" s="33"/>
      <c r="D33" s="33"/>
      <c r="E33" s="33"/>
      <c r="F33" s="33"/>
      <c r="G33" s="33"/>
      <c r="H33" s="33"/>
      <c r="I33" s="33"/>
      <c r="J33" s="33"/>
    </row>
    <row r="34" spans="1:10">
      <c r="A34" s="33"/>
      <c r="B34" s="33"/>
      <c r="C34" s="33"/>
      <c r="D34" s="33"/>
      <c r="E34" s="33"/>
      <c r="F34" s="33"/>
      <c r="G34" s="33"/>
      <c r="H34" s="33"/>
      <c r="I34" s="33"/>
      <c r="J34" s="33"/>
    </row>
    <row r="35" spans="1:10">
      <c r="A35" s="33"/>
      <c r="B35" s="33"/>
      <c r="C35" s="33"/>
      <c r="D35" s="33"/>
      <c r="E35" s="33"/>
      <c r="F35" s="33"/>
      <c r="G35" s="33"/>
      <c r="H35" s="33"/>
      <c r="I35" s="33"/>
      <c r="J35" s="33"/>
    </row>
    <row r="36" spans="1:10">
      <c r="A36" s="33"/>
      <c r="B36" s="33"/>
      <c r="C36" s="33"/>
      <c r="D36" s="33"/>
      <c r="E36" s="33"/>
      <c r="F36" s="33"/>
      <c r="G36" s="33"/>
      <c r="H36" s="33"/>
      <c r="I36" s="33"/>
      <c r="J36" s="33"/>
    </row>
    <row r="37" spans="1:10">
      <c r="A37" s="33"/>
      <c r="B37" s="33"/>
      <c r="C37" s="33"/>
      <c r="D37" s="33"/>
      <c r="E37" s="33"/>
      <c r="F37" s="33"/>
      <c r="G37" s="33"/>
      <c r="H37" s="33"/>
      <c r="I37" s="33"/>
      <c r="J37" s="33"/>
    </row>
    <row r="38" spans="1:10">
      <c r="A38" s="33"/>
      <c r="B38" s="33"/>
      <c r="C38" s="33"/>
      <c r="D38" s="33"/>
      <c r="E38" s="33"/>
      <c r="F38" s="33"/>
      <c r="G38" s="33"/>
      <c r="H38" s="33"/>
      <c r="I38" s="33"/>
      <c r="J38" s="33"/>
    </row>
    <row r="39" spans="1:10" ht="15.6">
      <c r="A39" s="501" t="s">
        <v>577</v>
      </c>
      <c r="B39" s="501"/>
      <c r="C39" s="501"/>
      <c r="D39" s="501"/>
      <c r="E39" s="501"/>
      <c r="F39" s="501"/>
      <c r="G39" s="501"/>
      <c r="H39" s="165"/>
      <c r="I39" s="165"/>
      <c r="J39" s="165"/>
    </row>
    <row r="40" spans="1:10">
      <c r="A40" s="33"/>
      <c r="B40" s="33"/>
      <c r="C40" s="33"/>
      <c r="D40" s="33"/>
      <c r="E40" s="33"/>
      <c r="F40" s="33"/>
      <c r="G40" s="33"/>
      <c r="H40" s="33"/>
      <c r="I40" s="33"/>
      <c r="J40" s="33"/>
    </row>
    <row r="41" spans="1:10">
      <c r="A41" s="33"/>
      <c r="B41" s="33"/>
      <c r="C41" s="33"/>
      <c r="D41" s="33"/>
      <c r="E41" s="33"/>
      <c r="F41" s="33"/>
      <c r="G41" s="33"/>
      <c r="H41" s="33"/>
      <c r="I41" s="33"/>
      <c r="J41" s="33"/>
    </row>
    <row r="42" spans="1:10">
      <c r="A42" s="33"/>
      <c r="B42" s="33"/>
      <c r="C42" s="33"/>
      <c r="D42" s="33"/>
      <c r="E42" s="33"/>
      <c r="F42" s="33"/>
      <c r="G42" s="33"/>
      <c r="H42" s="33"/>
      <c r="I42" s="33"/>
      <c r="J42" s="33"/>
    </row>
    <row r="43" spans="1:10">
      <c r="A43" s="33"/>
      <c r="B43" s="33"/>
      <c r="C43" s="33"/>
      <c r="D43" s="33"/>
      <c r="E43" s="33"/>
      <c r="F43" s="33"/>
      <c r="G43" s="33"/>
      <c r="H43" s="33"/>
      <c r="I43" s="33"/>
      <c r="J43" s="33"/>
    </row>
    <row r="44" spans="1:10">
      <c r="A44" s="33"/>
      <c r="B44" s="33"/>
      <c r="C44" s="33"/>
      <c r="D44" s="33"/>
      <c r="E44" s="33"/>
      <c r="F44" s="33"/>
      <c r="G44" s="33"/>
      <c r="H44" s="33"/>
      <c r="I44" s="33"/>
      <c r="J44" s="33"/>
    </row>
    <row r="45" spans="1:10">
      <c r="A45" s="33"/>
      <c r="B45" s="33"/>
      <c r="C45" s="33"/>
      <c r="D45" s="33"/>
      <c r="E45" s="33"/>
      <c r="F45" s="33"/>
      <c r="G45" s="33"/>
      <c r="H45" s="33"/>
      <c r="I45" s="33"/>
      <c r="J45" s="33"/>
    </row>
    <row r="46" spans="1:10" ht="24.75" customHeight="1"/>
    <row r="48" spans="1:10" ht="15" thickBot="1"/>
    <row r="49" spans="1:5" ht="27" thickTop="1">
      <c r="A49" s="193" t="s">
        <v>718</v>
      </c>
      <c r="B49" s="194" t="s">
        <v>719</v>
      </c>
      <c r="C49" s="194" t="s">
        <v>717</v>
      </c>
      <c r="D49" s="194" t="s">
        <v>716</v>
      </c>
    </row>
    <row r="50" spans="1:5" ht="29.4" thickBot="1">
      <c r="A50" s="269">
        <f>'108'!H6</f>
        <v>2.3715528608826872</v>
      </c>
      <c r="B50" s="453">
        <f>'108'!I6</f>
        <v>85.133727363184931</v>
      </c>
      <c r="C50" s="269">
        <f>'108'!J6</f>
        <v>88.780815271542991</v>
      </c>
      <c r="D50" s="269">
        <f>'108'!K6</f>
        <v>94.603896589765412</v>
      </c>
      <c r="E50" s="64" t="s">
        <v>450</v>
      </c>
    </row>
    <row r="51" spans="1:5" ht="30" thickTop="1" thickBot="1">
      <c r="A51" s="270">
        <f>'108'!H7</f>
        <v>1.1351594672989904</v>
      </c>
      <c r="B51" s="454">
        <f>'108'!I7</f>
        <v>107.01098977557723</v>
      </c>
      <c r="C51" s="270">
        <f>'108'!J7</f>
        <v>105.50854144126106</v>
      </c>
      <c r="D51" s="270">
        <f>'108'!K7</f>
        <v>108.01132211828164</v>
      </c>
      <c r="E51" s="64" t="s">
        <v>451</v>
      </c>
    </row>
    <row r="52" spans="1:5" ht="30" thickTop="1" thickBot="1">
      <c r="A52" s="271">
        <f>'108'!H10</f>
        <v>4.8505312409994588</v>
      </c>
      <c r="B52" s="455">
        <f>'108'!I10</f>
        <v>55.380456653540989</v>
      </c>
      <c r="C52" s="271">
        <f>'108'!J10</f>
        <v>63.553538093262659</v>
      </c>
      <c r="D52" s="271">
        <f>'108'!K10</f>
        <v>72.876272558778027</v>
      </c>
      <c r="E52" s="64" t="s">
        <v>73</v>
      </c>
    </row>
    <row r="53" spans="1:5" ht="15.6" thickTop="1" thickBot="1">
      <c r="A53" s="271">
        <f>'108'!H22</f>
        <v>5.1376058643744642</v>
      </c>
      <c r="B53" s="455">
        <f>'108'!I22</f>
        <v>9.9429490648066121</v>
      </c>
      <c r="C53" s="271">
        <f>'108'!J22</f>
        <v>10.886790119798036</v>
      </c>
      <c r="D53" s="271">
        <f>'108'!K22</f>
        <v>9.0495143862693084</v>
      </c>
      <c r="E53" s="120" t="s">
        <v>452</v>
      </c>
    </row>
    <row r="54" spans="1:5" ht="15" thickTop="1"/>
  </sheetData>
  <mergeCells count="1">
    <mergeCell ref="A39:G39"/>
  </mergeCells>
  <printOptions horizontalCentered="1" verticalCentered="1"/>
  <pageMargins left="0" right="0" top="0"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3"/>
  <sheetViews>
    <sheetView rightToLeft="1" view="pageBreakPreview" topLeftCell="A13" zoomScaleNormal="100" zoomScaleSheetLayoutView="100" workbookViewId="0">
      <selection activeCell="D12" sqref="D12"/>
    </sheetView>
  </sheetViews>
  <sheetFormatPr defaultColWidth="10.44140625" defaultRowHeight="13.2"/>
  <cols>
    <col min="1" max="1" width="6.6640625" style="56" customWidth="1"/>
    <col min="2" max="2" width="40.5546875" style="56" customWidth="1"/>
    <col min="3" max="3" width="6.88671875" style="59" customWidth="1"/>
    <col min="4" max="4" width="7.6640625" style="59" customWidth="1"/>
    <col min="5" max="6" width="7.33203125" style="59" customWidth="1"/>
    <col min="7" max="7" width="9.109375" style="60" customWidth="1"/>
    <col min="8" max="8" width="7.6640625" style="190" customWidth="1"/>
    <col min="9" max="9" width="8.6640625" style="190" customWidth="1"/>
    <col min="10" max="11" width="7.6640625" style="190" customWidth="1"/>
    <col min="12" max="12" width="8.6640625" style="60" customWidth="1"/>
    <col min="13" max="13" width="40.5546875" style="59" customWidth="1"/>
    <col min="14" max="14" width="6.6640625" style="56" customWidth="1"/>
    <col min="15" max="16384" width="10.44140625" style="56"/>
  </cols>
  <sheetData>
    <row r="1" spans="1:21" s="159" customFormat="1" ht="62.25" customHeight="1">
      <c r="B1" s="508" t="s">
        <v>721</v>
      </c>
      <c r="C1" s="508"/>
      <c r="D1" s="508"/>
      <c r="E1" s="508"/>
      <c r="F1" s="508"/>
      <c r="G1" s="508"/>
      <c r="H1" s="508"/>
      <c r="I1" s="508"/>
      <c r="J1" s="508"/>
      <c r="K1" s="508"/>
      <c r="L1" s="508"/>
      <c r="M1" s="508"/>
      <c r="N1" s="159">
        <v>0</v>
      </c>
    </row>
    <row r="2" spans="1:21" s="159" customFormat="1" ht="47.7" customHeight="1">
      <c r="B2" s="509" t="s">
        <v>722</v>
      </c>
      <c r="C2" s="509"/>
      <c r="D2" s="509"/>
      <c r="E2" s="509"/>
      <c r="F2" s="509"/>
      <c r="G2" s="509"/>
      <c r="H2" s="509"/>
      <c r="I2" s="509"/>
      <c r="J2" s="509"/>
      <c r="K2" s="509"/>
      <c r="L2" s="509"/>
      <c r="M2" s="509"/>
    </row>
    <row r="3" spans="1:21" s="58" customFormat="1" ht="15.6">
      <c r="B3" s="168" t="s">
        <v>514</v>
      </c>
      <c r="C3" s="57"/>
      <c r="D3" s="57"/>
      <c r="E3" s="57"/>
      <c r="F3" s="57"/>
      <c r="G3" s="57"/>
      <c r="H3" s="189"/>
      <c r="I3" s="189"/>
      <c r="J3" s="189"/>
      <c r="K3" s="189"/>
      <c r="L3" s="57"/>
      <c r="M3" s="167" t="s">
        <v>576</v>
      </c>
    </row>
    <row r="4" spans="1:21" s="58" customFormat="1" ht="25.2" customHeight="1">
      <c r="A4" s="504" t="s">
        <v>460</v>
      </c>
      <c r="B4" s="504" t="s">
        <v>50</v>
      </c>
      <c r="C4" s="510">
        <v>2021</v>
      </c>
      <c r="D4" s="511"/>
      <c r="E4" s="511"/>
      <c r="F4" s="511"/>
      <c r="G4" s="512"/>
      <c r="H4" s="510" t="s">
        <v>463</v>
      </c>
      <c r="I4" s="511"/>
      <c r="J4" s="511"/>
      <c r="K4" s="512"/>
      <c r="L4" s="513" t="s">
        <v>543</v>
      </c>
      <c r="M4" s="506" t="s">
        <v>51</v>
      </c>
      <c r="N4" s="504" t="s">
        <v>572</v>
      </c>
    </row>
    <row r="5" spans="1:21" ht="52.5" customHeight="1">
      <c r="A5" s="505"/>
      <c r="B5" s="505"/>
      <c r="C5" s="303" t="s">
        <v>586</v>
      </c>
      <c r="D5" s="303" t="s">
        <v>587</v>
      </c>
      <c r="E5" s="303" t="s">
        <v>588</v>
      </c>
      <c r="F5" s="303" t="s">
        <v>589</v>
      </c>
      <c r="G5" s="301" t="s">
        <v>74</v>
      </c>
      <c r="H5" s="289" t="s">
        <v>718</v>
      </c>
      <c r="I5" s="290" t="s">
        <v>719</v>
      </c>
      <c r="J5" s="290" t="s">
        <v>717</v>
      </c>
      <c r="K5" s="290" t="s">
        <v>716</v>
      </c>
      <c r="L5" s="514"/>
      <c r="M5" s="507"/>
      <c r="N5" s="505"/>
      <c r="R5" s="186"/>
    </row>
    <row r="6" spans="1:21" ht="34.950000000000003" customHeight="1" thickBot="1">
      <c r="A6" s="304" t="s">
        <v>607</v>
      </c>
      <c r="B6" s="238" t="s">
        <v>480</v>
      </c>
      <c r="C6" s="262">
        <v>102.35908443294043</v>
      </c>
      <c r="D6" s="262">
        <v>101.56133972498411</v>
      </c>
      <c r="E6" s="262">
        <v>101.40515447373987</v>
      </c>
      <c r="F6" s="461">
        <v>99.701491558882665</v>
      </c>
      <c r="G6" s="262">
        <v>10000</v>
      </c>
      <c r="H6" s="457">
        <v>0.32500033216520308</v>
      </c>
      <c r="I6" s="457">
        <v>-0.88788336365578857</v>
      </c>
      <c r="J6" s="457">
        <v>-2.3385353451499356</v>
      </c>
      <c r="K6" s="457">
        <v>2.084170514050939</v>
      </c>
      <c r="L6" s="302">
        <v>10000</v>
      </c>
      <c r="M6" s="235" t="s">
        <v>510</v>
      </c>
      <c r="N6" s="304" t="s">
        <v>607</v>
      </c>
      <c r="O6" s="171"/>
      <c r="P6" s="58"/>
      <c r="S6" s="171"/>
      <c r="T6" s="187"/>
      <c r="U6" s="188"/>
    </row>
    <row r="7" spans="1:21" ht="30" customHeight="1" thickTop="1" thickBot="1">
      <c r="A7" s="310" t="s">
        <v>608</v>
      </c>
      <c r="B7" s="239" t="s">
        <v>481</v>
      </c>
      <c r="C7" s="263">
        <v>101.90435087385107</v>
      </c>
      <c r="D7" s="263">
        <v>100.47963577764575</v>
      </c>
      <c r="E7" s="263">
        <v>99.67057030190584</v>
      </c>
      <c r="F7" s="462">
        <v>97.844659185562719</v>
      </c>
      <c r="G7" s="263">
        <v>8361.477093109721</v>
      </c>
      <c r="H7" s="264">
        <v>0.54262838041836403</v>
      </c>
      <c r="I7" s="264">
        <v>-0.77137049359669163</v>
      </c>
      <c r="J7" s="264">
        <v>-2.617070508500916</v>
      </c>
      <c r="K7" s="264">
        <v>2.0518496279987772</v>
      </c>
      <c r="L7" s="278">
        <v>8361.477093109721</v>
      </c>
      <c r="M7" s="236" t="s">
        <v>496</v>
      </c>
      <c r="N7" s="310" t="s">
        <v>608</v>
      </c>
      <c r="O7" s="171"/>
      <c r="S7" s="171"/>
      <c r="T7" s="187"/>
      <c r="U7" s="188"/>
    </row>
    <row r="8" spans="1:21" ht="30" customHeight="1" thickTop="1" thickBot="1">
      <c r="A8" s="311" t="s">
        <v>256</v>
      </c>
      <c r="B8" s="240" t="s">
        <v>482</v>
      </c>
      <c r="C8" s="265">
        <v>101.89144238215448</v>
      </c>
      <c r="D8" s="265">
        <v>100.46638329484824</v>
      </c>
      <c r="E8" s="265">
        <v>99.658475992839968</v>
      </c>
      <c r="F8" s="463">
        <v>96.623363160036035</v>
      </c>
      <c r="G8" s="265">
        <v>8358.0262916398751</v>
      </c>
      <c r="H8" s="215">
        <v>0.5373455051959013</v>
      </c>
      <c r="I8" s="215">
        <v>-0.78390038203779966</v>
      </c>
      <c r="J8" s="215">
        <v>-2.6249708574813297</v>
      </c>
      <c r="K8" s="215">
        <v>0.79006073073470873</v>
      </c>
      <c r="L8" s="279">
        <v>8358.0262916398751</v>
      </c>
      <c r="M8" s="233" t="s">
        <v>497</v>
      </c>
      <c r="N8" s="311" t="s">
        <v>256</v>
      </c>
      <c r="O8" s="171"/>
      <c r="S8" s="171"/>
      <c r="T8" s="187"/>
    </row>
    <row r="9" spans="1:21" ht="30" customHeight="1" thickTop="1" thickBot="1">
      <c r="A9" s="313" t="s">
        <v>264</v>
      </c>
      <c r="B9" s="241" t="s">
        <v>483</v>
      </c>
      <c r="C9" s="266">
        <v>133.16941028927673</v>
      </c>
      <c r="D9" s="266">
        <v>132.57786009422827</v>
      </c>
      <c r="E9" s="266">
        <v>128.96363570574587</v>
      </c>
      <c r="F9" s="464">
        <v>125.72121484732686</v>
      </c>
      <c r="G9" s="266">
        <v>3.4508014698453038</v>
      </c>
      <c r="H9" s="264">
        <v>11.389491297392325</v>
      </c>
      <c r="I9" s="264">
        <v>29.168973388652574</v>
      </c>
      <c r="J9" s="264">
        <v>14.818742047492478</v>
      </c>
      <c r="K9" s="264">
        <v>1.7373347781258701</v>
      </c>
      <c r="L9" s="280">
        <v>3.4508014698453038</v>
      </c>
      <c r="M9" s="234" t="s">
        <v>498</v>
      </c>
      <c r="N9" s="313" t="s">
        <v>264</v>
      </c>
      <c r="O9" s="171"/>
      <c r="S9" s="171"/>
      <c r="T9" s="187"/>
    </row>
    <row r="10" spans="1:21" ht="30" customHeight="1" thickTop="1" thickBot="1">
      <c r="A10" s="312" t="s">
        <v>590</v>
      </c>
      <c r="B10" s="242" t="s">
        <v>484</v>
      </c>
      <c r="C10" s="267">
        <v>107.0985274134058</v>
      </c>
      <c r="D10" s="267">
        <v>107.98262767086214</v>
      </c>
      <c r="E10" s="267">
        <v>109.96166295237357</v>
      </c>
      <c r="F10" s="465">
        <v>74.28557822796968</v>
      </c>
      <c r="G10" s="267">
        <v>1519.9916435275254</v>
      </c>
      <c r="H10" s="458">
        <v>-0.55429955738311776</v>
      </c>
      <c r="I10" s="458">
        <v>-0.89533337645410427</v>
      </c>
      <c r="J10" s="458">
        <v>-0.30203154802514121</v>
      </c>
      <c r="K10" s="458">
        <v>-31.345458620628079</v>
      </c>
      <c r="L10" s="281">
        <v>1519.9916435275254</v>
      </c>
      <c r="M10" s="237" t="s">
        <v>64</v>
      </c>
      <c r="N10" s="312" t="s">
        <v>590</v>
      </c>
      <c r="O10" s="171"/>
      <c r="S10" s="171"/>
      <c r="T10" s="187"/>
    </row>
    <row r="11" spans="1:21" ht="30" customHeight="1" thickTop="1" thickBot="1">
      <c r="A11" s="313" t="s">
        <v>274</v>
      </c>
      <c r="B11" s="241" t="s">
        <v>485</v>
      </c>
      <c r="C11" s="266">
        <v>126.52034107120447</v>
      </c>
      <c r="D11" s="266">
        <v>126.7423517815688</v>
      </c>
      <c r="E11" s="266">
        <v>129.51056823160226</v>
      </c>
      <c r="F11" s="464">
        <v>90.240136748340873</v>
      </c>
      <c r="G11" s="266">
        <v>9.4426252958943664</v>
      </c>
      <c r="H11" s="264">
        <v>-8.4200580572340868</v>
      </c>
      <c r="I11" s="264">
        <v>-9.0534288520551627</v>
      </c>
      <c r="J11" s="264">
        <v>-1.2950376707228202</v>
      </c>
      <c r="K11" s="264">
        <v>-28.750627914557953</v>
      </c>
      <c r="L11" s="280">
        <v>9.4426252958943664</v>
      </c>
      <c r="M11" s="234" t="s">
        <v>499</v>
      </c>
      <c r="N11" s="313" t="s">
        <v>274</v>
      </c>
      <c r="O11" s="171"/>
      <c r="S11" s="171"/>
      <c r="T11" s="187"/>
    </row>
    <row r="12" spans="1:21" ht="30" customHeight="1" thickTop="1" thickBot="1">
      <c r="A12" s="311" t="s">
        <v>1</v>
      </c>
      <c r="B12" s="240" t="s">
        <v>486</v>
      </c>
      <c r="C12" s="265">
        <v>106.72706316088475</v>
      </c>
      <c r="D12" s="265">
        <v>114.24568787272268</v>
      </c>
      <c r="E12" s="265">
        <v>128.40675211320047</v>
      </c>
      <c r="F12" s="463">
        <v>124.37889119174777</v>
      </c>
      <c r="G12" s="262">
        <v>4.1958166487782567</v>
      </c>
      <c r="H12" s="215">
        <v>-15.369698564377657</v>
      </c>
      <c r="I12" s="215">
        <v>-9.2266829120207063</v>
      </c>
      <c r="J12" s="215">
        <v>-9.3820887110403532</v>
      </c>
      <c r="K12" s="215">
        <v>2.4987644143484715</v>
      </c>
      <c r="L12" s="279">
        <v>4.1958166487782567</v>
      </c>
      <c r="M12" s="233" t="s">
        <v>500</v>
      </c>
      <c r="N12" s="311" t="s">
        <v>1</v>
      </c>
      <c r="O12" s="171"/>
      <c r="S12" s="171"/>
      <c r="T12" s="187"/>
    </row>
    <row r="13" spans="1:21" ht="30" customHeight="1" thickTop="1" thickBot="1">
      <c r="A13" s="313" t="s">
        <v>606</v>
      </c>
      <c r="B13" s="241" t="s">
        <v>487</v>
      </c>
      <c r="C13" s="263">
        <v>17.720682644532513</v>
      </c>
      <c r="D13" s="263">
        <v>16.227530619953161</v>
      </c>
      <c r="E13" s="263">
        <v>16.769831645538222</v>
      </c>
      <c r="F13" s="462">
        <v>31.920822043727679</v>
      </c>
      <c r="G13" s="263">
        <v>18.016477125945432</v>
      </c>
      <c r="H13" s="264">
        <v>-77.837319369689155</v>
      </c>
      <c r="I13" s="471" t="s">
        <v>731</v>
      </c>
      <c r="J13" s="264">
        <v>23.779445523574097</v>
      </c>
      <c r="K13" s="264">
        <v>45.201974622755273</v>
      </c>
      <c r="L13" s="278">
        <v>18.016477125945432</v>
      </c>
      <c r="M13" s="234" t="s">
        <v>501</v>
      </c>
      <c r="N13" s="313" t="s">
        <v>606</v>
      </c>
      <c r="O13" s="171"/>
      <c r="S13" s="171"/>
      <c r="T13" s="187"/>
    </row>
    <row r="14" spans="1:21" ht="30" customHeight="1" thickTop="1" thickBot="1">
      <c r="A14" s="311" t="s">
        <v>609</v>
      </c>
      <c r="B14" s="240" t="s">
        <v>488</v>
      </c>
      <c r="C14" s="265">
        <v>115.67458324030359</v>
      </c>
      <c r="D14" s="265">
        <v>117.12416518657695</v>
      </c>
      <c r="E14" s="265">
        <v>120.791653404204</v>
      </c>
      <c r="F14" s="463">
        <v>91.353352927502897</v>
      </c>
      <c r="G14" s="265">
        <v>205.83093320173813</v>
      </c>
      <c r="H14" s="215">
        <v>-6.308738205146625</v>
      </c>
      <c r="I14" s="215">
        <v>6.4732395873410553</v>
      </c>
      <c r="J14" s="215">
        <v>-0.86930291775186674</v>
      </c>
      <c r="K14" s="215">
        <v>-24.200472202017806</v>
      </c>
      <c r="L14" s="279">
        <v>205.83093320173813</v>
      </c>
      <c r="M14" s="233" t="s">
        <v>502</v>
      </c>
      <c r="N14" s="311" t="s">
        <v>609</v>
      </c>
      <c r="O14" s="171"/>
      <c r="S14" s="171"/>
      <c r="T14" s="187"/>
    </row>
    <row r="15" spans="1:21" ht="30" customHeight="1" thickTop="1" thickBot="1">
      <c r="A15" s="313" t="s">
        <v>610</v>
      </c>
      <c r="B15" s="241" t="s">
        <v>489</v>
      </c>
      <c r="C15" s="266">
        <v>101.84471757256517</v>
      </c>
      <c r="D15" s="266">
        <v>102.90726741156391</v>
      </c>
      <c r="E15" s="266">
        <v>105.84539673552335</v>
      </c>
      <c r="F15" s="464">
        <v>109.37731913439062</v>
      </c>
      <c r="G15" s="266">
        <v>1040.5492246538438</v>
      </c>
      <c r="H15" s="264">
        <v>0.41217471173612807</v>
      </c>
      <c r="I15" s="264">
        <v>-6.9129558594889176</v>
      </c>
      <c r="J15" s="264">
        <v>-2.2118600890562021</v>
      </c>
      <c r="K15" s="264">
        <v>5.2464649551226188</v>
      </c>
      <c r="L15" s="280">
        <v>1040.5492246538438</v>
      </c>
      <c r="M15" s="234" t="s">
        <v>503</v>
      </c>
      <c r="N15" s="313" t="s">
        <v>610</v>
      </c>
      <c r="O15" s="171"/>
      <c r="S15" s="171"/>
      <c r="T15" s="187"/>
    </row>
    <row r="16" spans="1:21" ht="30" customHeight="1" thickTop="1" thickBot="1">
      <c r="A16" s="311" t="s">
        <v>594</v>
      </c>
      <c r="B16" s="240" t="s">
        <v>490</v>
      </c>
      <c r="C16" s="265">
        <v>118.57956331111302</v>
      </c>
      <c r="D16" s="265">
        <v>119.03511913947911</v>
      </c>
      <c r="E16" s="265">
        <v>114.35758855498648</v>
      </c>
      <c r="F16" s="463">
        <v>76.883640756581173</v>
      </c>
      <c r="G16" s="267">
        <v>11.227359520547759</v>
      </c>
      <c r="H16" s="215">
        <v>12.142973342413256</v>
      </c>
      <c r="I16" s="215">
        <v>15.118567113757294</v>
      </c>
      <c r="J16" s="215">
        <v>5.036265339855504</v>
      </c>
      <c r="K16" s="215">
        <v>-33.229146832816923</v>
      </c>
      <c r="L16" s="279">
        <v>11.227359520547759</v>
      </c>
      <c r="M16" s="233" t="s">
        <v>504</v>
      </c>
      <c r="N16" s="311" t="s">
        <v>594</v>
      </c>
      <c r="O16" s="171"/>
      <c r="S16" s="171"/>
      <c r="T16" s="187"/>
    </row>
    <row r="17" spans="1:20" ht="30" customHeight="1" thickTop="1" thickBot="1">
      <c r="A17" s="313" t="s">
        <v>595</v>
      </c>
      <c r="B17" s="241" t="s">
        <v>491</v>
      </c>
      <c r="C17" s="266">
        <v>119.79954219158822</v>
      </c>
      <c r="D17" s="266">
        <v>109.50683404767983</v>
      </c>
      <c r="E17" s="266">
        <v>106.38185881500551</v>
      </c>
      <c r="F17" s="464">
        <v>74.701564914005175</v>
      </c>
      <c r="G17" s="266">
        <v>71.538694260858364</v>
      </c>
      <c r="H17" s="264">
        <v>22.064448560073117</v>
      </c>
      <c r="I17" s="264">
        <v>38.578900898989929</v>
      </c>
      <c r="J17" s="264">
        <v>18.233589029460191</v>
      </c>
      <c r="K17" s="264">
        <v>-30.76164199401768</v>
      </c>
      <c r="L17" s="280">
        <v>71.538694260858364</v>
      </c>
      <c r="M17" s="234" t="s">
        <v>505</v>
      </c>
      <c r="N17" s="313" t="s">
        <v>595</v>
      </c>
      <c r="O17" s="171"/>
      <c r="S17" s="171"/>
      <c r="T17" s="187"/>
    </row>
    <row r="18" spans="1:20" ht="30" customHeight="1" thickTop="1" thickBot="1">
      <c r="A18" s="311" t="s">
        <v>596</v>
      </c>
      <c r="B18" s="240" t="s">
        <v>492</v>
      </c>
      <c r="C18" s="265">
        <v>132.80705716131979</v>
      </c>
      <c r="D18" s="265">
        <v>136.97998928075526</v>
      </c>
      <c r="E18" s="265">
        <v>133.06463365023242</v>
      </c>
      <c r="F18" s="463">
        <v>82.33979462555321</v>
      </c>
      <c r="G18" s="262">
        <v>159.19051281991955</v>
      </c>
      <c r="H18" s="215">
        <v>-0.5645737012690546</v>
      </c>
      <c r="I18" s="215">
        <v>25.899102060573242</v>
      </c>
      <c r="J18" s="215">
        <v>4.8582935348821366</v>
      </c>
      <c r="K18" s="215">
        <v>-35.772137659417069</v>
      </c>
      <c r="L18" s="279">
        <v>159.19051281991955</v>
      </c>
      <c r="M18" s="233" t="s">
        <v>506</v>
      </c>
      <c r="N18" s="311" t="s">
        <v>596</v>
      </c>
      <c r="O18" s="171"/>
      <c r="S18" s="171"/>
      <c r="T18" s="187"/>
    </row>
    <row r="19" spans="1:20" ht="30" customHeight="1" thickTop="1" thickBot="1">
      <c r="A19" s="310" t="s">
        <v>592</v>
      </c>
      <c r="B19" s="239" t="s">
        <v>493</v>
      </c>
      <c r="C19" s="263">
        <v>66.812988683082466</v>
      </c>
      <c r="D19" s="263">
        <v>105.08304306908207</v>
      </c>
      <c r="E19" s="263">
        <v>133.44916857678527</v>
      </c>
      <c r="F19" s="462">
        <v>67.996121216047229</v>
      </c>
      <c r="G19" s="263">
        <v>69.935032755066871</v>
      </c>
      <c r="H19" s="264">
        <v>2.7441646148304528</v>
      </c>
      <c r="I19" s="264">
        <v>0.64400994599694172</v>
      </c>
      <c r="J19" s="264">
        <v>-1.9988476323714224</v>
      </c>
      <c r="K19" s="264">
        <v>-18.534220936008055</v>
      </c>
      <c r="L19" s="278">
        <v>69.935032755066871</v>
      </c>
      <c r="M19" s="236" t="s">
        <v>507</v>
      </c>
      <c r="N19" s="310" t="s">
        <v>592</v>
      </c>
      <c r="O19" s="171"/>
      <c r="S19" s="171"/>
      <c r="T19" s="187"/>
    </row>
    <row r="20" spans="1:20" ht="30" customHeight="1" thickTop="1" thickBot="1">
      <c r="A20" s="311" t="s">
        <v>600</v>
      </c>
      <c r="B20" s="240" t="s">
        <v>493</v>
      </c>
      <c r="C20" s="265">
        <v>66.812988683082466</v>
      </c>
      <c r="D20" s="265">
        <v>105.08304306908207</v>
      </c>
      <c r="E20" s="265">
        <v>133.44916857678527</v>
      </c>
      <c r="F20" s="463">
        <v>67.703813670083633</v>
      </c>
      <c r="G20" s="265">
        <v>69.935032755066871</v>
      </c>
      <c r="H20" s="215">
        <v>2.7441646148304528</v>
      </c>
      <c r="I20" s="215">
        <v>0.64400994599694172</v>
      </c>
      <c r="J20" s="215">
        <v>-1.9988476323714224</v>
      </c>
      <c r="K20" s="215">
        <v>-18.884433000054258</v>
      </c>
      <c r="L20" s="279">
        <v>69.935032755066871</v>
      </c>
      <c r="M20" s="233" t="s">
        <v>507</v>
      </c>
      <c r="N20" s="311" t="s">
        <v>600</v>
      </c>
      <c r="O20" s="171"/>
      <c r="S20" s="171"/>
      <c r="T20" s="187"/>
    </row>
    <row r="21" spans="1:20" ht="30" customHeight="1" thickTop="1" thickBot="1">
      <c r="A21" s="310" t="s">
        <v>604</v>
      </c>
      <c r="B21" s="239" t="s">
        <v>494</v>
      </c>
      <c r="C21" s="263">
        <v>83.514986743558083</v>
      </c>
      <c r="D21" s="263">
        <v>81.7665600081977</v>
      </c>
      <c r="E21" s="263">
        <v>86.113130112152888</v>
      </c>
      <c r="F21" s="462">
        <v>54.515773638841182</v>
      </c>
      <c r="G21" s="266">
        <v>48.596230607687517</v>
      </c>
      <c r="H21" s="264">
        <v>-10.971590838200157</v>
      </c>
      <c r="I21" s="264">
        <v>-23.904174877802049</v>
      </c>
      <c r="J21" s="264">
        <v>-22.118286259384476</v>
      </c>
      <c r="K21" s="264">
        <v>-43.388001144599841</v>
      </c>
      <c r="L21" s="278">
        <v>48.596230607687517</v>
      </c>
      <c r="M21" s="236" t="s">
        <v>508</v>
      </c>
      <c r="N21" s="310" t="s">
        <v>604</v>
      </c>
      <c r="O21" s="171"/>
      <c r="S21" s="171"/>
      <c r="T21" s="187"/>
    </row>
    <row r="22" spans="1:20" ht="30" customHeight="1" thickTop="1" thickBot="1">
      <c r="A22" s="323" t="s">
        <v>601</v>
      </c>
      <c r="B22" s="243" t="s">
        <v>495</v>
      </c>
      <c r="C22" s="268">
        <v>83.514986743558083</v>
      </c>
      <c r="D22" s="268">
        <v>81.7665600081977</v>
      </c>
      <c r="E22" s="268">
        <v>86.113130112152888</v>
      </c>
      <c r="F22" s="466">
        <v>87.98287141111264</v>
      </c>
      <c r="G22" s="267">
        <v>48.596230607687517</v>
      </c>
      <c r="H22" s="456">
        <v>-10.971590838200157</v>
      </c>
      <c r="I22" s="456">
        <v>-23.904174877802049</v>
      </c>
      <c r="J22" s="456">
        <v>-22.118286259384476</v>
      </c>
      <c r="K22" s="456">
        <v>-8.6340359284204311</v>
      </c>
      <c r="L22" s="282">
        <v>48.596230607687517</v>
      </c>
      <c r="M22" s="244" t="s">
        <v>509</v>
      </c>
      <c r="N22" s="323" t="s">
        <v>601</v>
      </c>
      <c r="O22" s="171"/>
      <c r="S22" s="171"/>
      <c r="T22" s="187"/>
    </row>
    <row r="23" spans="1:20" ht="13.8" thickTop="1">
      <c r="I23" s="191"/>
    </row>
  </sheetData>
  <mergeCells count="9">
    <mergeCell ref="A4:A5"/>
    <mergeCell ref="N4:N5"/>
    <mergeCell ref="B1:M1"/>
    <mergeCell ref="B2:M2"/>
    <mergeCell ref="M4:M5"/>
    <mergeCell ref="B4:B5"/>
    <mergeCell ref="H4:K4"/>
    <mergeCell ref="L4:L5"/>
    <mergeCell ref="C4:G4"/>
  </mergeCells>
  <printOptions horizontalCentered="1" verticalCentered="1"/>
  <pageMargins left="0" right="0" top="0" bottom="0" header="0.31496062992125984" footer="0.31496062992125984"/>
  <pageSetup paperSize="9" scale="75" orientation="landscape" r:id="rId1"/>
  <ignoredErrors>
    <ignoredError sqref="A8:A22 N6:N22"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0"/>
  <sheetViews>
    <sheetView rightToLeft="1" view="pageBreakPreview" topLeftCell="A10" zoomScaleSheetLayoutView="100" workbookViewId="0">
      <selection activeCell="D12" sqref="D12"/>
    </sheetView>
  </sheetViews>
  <sheetFormatPr defaultColWidth="8.88671875" defaultRowHeight="14.4"/>
  <cols>
    <col min="1" max="6" width="18.6640625" style="120" customWidth="1"/>
    <col min="7" max="7" width="14.88671875" style="120" customWidth="1"/>
    <col min="8" max="9" width="18.6640625" style="120" customWidth="1"/>
    <col min="10" max="10" width="15" style="120" customWidth="1"/>
    <col min="11" max="13" width="8.88671875" style="120"/>
    <col min="14" max="14" width="39.88671875" style="120" customWidth="1"/>
    <col min="15" max="16384" width="8.88671875" style="120"/>
  </cols>
  <sheetData>
    <row r="1" spans="1:10">
      <c r="A1" s="33"/>
      <c r="B1" s="33"/>
      <c r="C1" s="33"/>
      <c r="D1" s="33"/>
      <c r="E1" s="33"/>
      <c r="F1" s="33"/>
      <c r="G1" s="33"/>
      <c r="H1" s="33"/>
      <c r="I1" s="33"/>
      <c r="J1" s="33"/>
    </row>
    <row r="2" spans="1:10">
      <c r="A2" s="33"/>
      <c r="B2" s="33"/>
      <c r="C2" s="33"/>
      <c r="D2" s="33"/>
      <c r="E2" s="33"/>
      <c r="F2" s="33"/>
      <c r="G2" s="33"/>
      <c r="H2" s="33"/>
      <c r="I2" s="33"/>
      <c r="J2" s="33"/>
    </row>
    <row r="3" spans="1:10">
      <c r="A3" s="33"/>
      <c r="B3" s="33"/>
      <c r="C3" s="33"/>
      <c r="D3" s="33"/>
      <c r="E3" s="33"/>
      <c r="F3" s="33"/>
      <c r="G3" s="33"/>
      <c r="H3" s="33"/>
      <c r="I3" s="33"/>
      <c r="J3" s="33"/>
    </row>
    <row r="4" spans="1:10">
      <c r="A4" s="33"/>
      <c r="B4" s="33"/>
      <c r="C4" s="33"/>
      <c r="D4" s="33"/>
      <c r="E4" s="33"/>
      <c r="F4" s="33"/>
      <c r="G4" s="33"/>
      <c r="H4" s="33"/>
      <c r="I4" s="33"/>
      <c r="J4" s="33"/>
    </row>
    <row r="5" spans="1:10">
      <c r="A5" s="33"/>
      <c r="B5" s="33"/>
      <c r="C5" s="33"/>
      <c r="D5" s="33"/>
      <c r="E5" s="33"/>
      <c r="F5" s="33"/>
      <c r="G5" s="33"/>
      <c r="H5" s="33"/>
      <c r="I5" s="33"/>
      <c r="J5" s="33"/>
    </row>
    <row r="6" spans="1:10">
      <c r="A6" s="33"/>
      <c r="B6" s="33"/>
      <c r="C6" s="33"/>
      <c r="D6" s="33"/>
      <c r="E6" s="33"/>
      <c r="F6" s="33"/>
      <c r="G6" s="33"/>
      <c r="H6" s="33"/>
      <c r="I6" s="33"/>
      <c r="J6" s="33"/>
    </row>
    <row r="7" spans="1:10">
      <c r="A7" s="33"/>
      <c r="B7" s="33"/>
      <c r="C7" s="33"/>
      <c r="D7" s="33"/>
      <c r="E7" s="33"/>
      <c r="F7" s="33"/>
      <c r="G7" s="33"/>
      <c r="H7" s="33"/>
      <c r="I7" s="33"/>
      <c r="J7" s="33"/>
    </row>
    <row r="8" spans="1:10">
      <c r="A8" s="33"/>
      <c r="B8" s="33"/>
      <c r="C8" s="33"/>
      <c r="D8" s="33"/>
      <c r="E8" s="33"/>
      <c r="F8" s="33"/>
      <c r="G8" s="33"/>
      <c r="H8" s="33"/>
      <c r="I8" s="33"/>
      <c r="J8" s="33"/>
    </row>
    <row r="9" spans="1:10">
      <c r="A9" s="33"/>
      <c r="B9" s="33"/>
      <c r="C9" s="33"/>
      <c r="D9" s="33"/>
      <c r="E9" s="33"/>
      <c r="F9" s="33"/>
      <c r="G9" s="33"/>
      <c r="H9" s="33"/>
      <c r="I9" s="33"/>
      <c r="J9" s="33"/>
    </row>
    <row r="10" spans="1:10">
      <c r="A10" s="33"/>
      <c r="B10" s="33"/>
      <c r="C10" s="33"/>
      <c r="D10" s="33"/>
      <c r="E10" s="33"/>
      <c r="F10" s="33"/>
      <c r="G10" s="33"/>
      <c r="H10" s="33"/>
      <c r="I10" s="33"/>
      <c r="J10" s="33"/>
    </row>
    <row r="11" spans="1:10">
      <c r="A11" s="33"/>
      <c r="B11" s="33"/>
      <c r="C11" s="33"/>
      <c r="D11" s="33"/>
      <c r="E11" s="33"/>
      <c r="F11" s="33"/>
      <c r="G11" s="33"/>
      <c r="H11" s="33"/>
      <c r="I11" s="33"/>
      <c r="J11" s="33"/>
    </row>
    <row r="12" spans="1:10">
      <c r="A12" s="33"/>
      <c r="B12" s="33"/>
      <c r="C12" s="33"/>
      <c r="D12" s="33"/>
      <c r="E12" s="33"/>
      <c r="F12" s="33"/>
      <c r="G12" s="33"/>
      <c r="H12" s="33"/>
      <c r="I12" s="33"/>
      <c r="J12" s="33"/>
    </row>
    <row r="13" spans="1:10">
      <c r="A13" s="33"/>
      <c r="B13" s="33"/>
      <c r="C13" s="33"/>
      <c r="D13" s="33"/>
      <c r="E13" s="33"/>
      <c r="F13" s="33"/>
      <c r="G13" s="33"/>
      <c r="H13" s="33"/>
      <c r="I13" s="33"/>
      <c r="J13" s="33"/>
    </row>
    <row r="14" spans="1:10">
      <c r="A14" s="33"/>
      <c r="B14" s="33"/>
      <c r="C14" s="33"/>
      <c r="D14" s="33"/>
      <c r="E14" s="33"/>
      <c r="F14" s="33"/>
      <c r="G14" s="33"/>
      <c r="H14" s="33"/>
      <c r="I14" s="33"/>
      <c r="J14" s="33"/>
    </row>
    <row r="15" spans="1:10">
      <c r="A15" s="33"/>
      <c r="B15" s="33"/>
      <c r="C15" s="33"/>
      <c r="D15" s="33"/>
      <c r="E15" s="33"/>
      <c r="F15" s="33"/>
      <c r="G15" s="33"/>
      <c r="H15" s="33"/>
      <c r="I15" s="33"/>
      <c r="J15" s="33"/>
    </row>
    <row r="16" spans="1:10">
      <c r="A16" s="33"/>
      <c r="B16" s="33"/>
      <c r="C16" s="33"/>
      <c r="D16" s="33"/>
      <c r="E16" s="33"/>
      <c r="F16" s="33"/>
      <c r="G16" s="33"/>
      <c r="H16" s="33"/>
      <c r="I16" s="33"/>
      <c r="J16" s="33"/>
    </row>
    <row r="17" spans="1:10">
      <c r="A17" s="33"/>
      <c r="B17" s="33"/>
      <c r="C17" s="33"/>
      <c r="D17" s="33"/>
      <c r="E17" s="33"/>
      <c r="F17" s="33"/>
      <c r="G17" s="33"/>
      <c r="H17" s="33"/>
      <c r="I17" s="33"/>
      <c r="J17" s="33"/>
    </row>
    <row r="18" spans="1:10">
      <c r="A18" s="33"/>
      <c r="B18" s="33"/>
      <c r="C18" s="33"/>
      <c r="D18" s="33"/>
      <c r="E18" s="33"/>
      <c r="F18" s="33"/>
      <c r="G18" s="33"/>
      <c r="H18" s="33"/>
      <c r="I18" s="33"/>
      <c r="J18" s="33"/>
    </row>
    <row r="19" spans="1:10">
      <c r="A19" s="33"/>
      <c r="B19" s="33"/>
      <c r="C19" s="33"/>
      <c r="D19" s="33"/>
      <c r="E19" s="33"/>
      <c r="F19" s="33"/>
      <c r="G19" s="33"/>
      <c r="H19" s="33"/>
      <c r="I19" s="33"/>
      <c r="J19" s="33"/>
    </row>
    <row r="20" spans="1:10">
      <c r="A20" s="33"/>
      <c r="B20" s="33"/>
      <c r="C20" s="33"/>
      <c r="D20" s="33"/>
      <c r="E20" s="33"/>
      <c r="F20" s="33"/>
      <c r="G20" s="33"/>
      <c r="H20" s="33"/>
      <c r="I20" s="33"/>
      <c r="J20" s="33"/>
    </row>
    <row r="21" spans="1:10">
      <c r="A21" s="33"/>
      <c r="B21" s="33"/>
      <c r="C21" s="33"/>
      <c r="D21" s="33"/>
      <c r="E21" s="33"/>
      <c r="F21" s="33"/>
      <c r="G21" s="33"/>
      <c r="H21" s="33"/>
      <c r="I21" s="33"/>
      <c r="J21" s="33"/>
    </row>
    <row r="22" spans="1:10">
      <c r="A22" s="33"/>
      <c r="B22" s="33"/>
      <c r="C22" s="33"/>
      <c r="D22" s="33"/>
      <c r="E22" s="33"/>
      <c r="F22" s="33"/>
      <c r="G22" s="33"/>
      <c r="H22" s="33"/>
      <c r="I22" s="33"/>
      <c r="J22" s="33"/>
    </row>
    <row r="23" spans="1:10">
      <c r="A23" s="33"/>
      <c r="B23" s="33"/>
      <c r="C23" s="33"/>
      <c r="D23" s="33"/>
      <c r="E23" s="33"/>
      <c r="F23" s="33"/>
      <c r="G23" s="33"/>
      <c r="H23" s="33"/>
      <c r="I23" s="33"/>
      <c r="J23" s="33"/>
    </row>
    <row r="24" spans="1:10">
      <c r="A24" s="33"/>
      <c r="B24" s="33"/>
      <c r="C24" s="33"/>
      <c r="D24" s="33"/>
      <c r="E24" s="33"/>
      <c r="F24" s="33"/>
      <c r="G24" s="33"/>
      <c r="H24" s="33"/>
      <c r="I24" s="33"/>
      <c r="J24" s="33"/>
    </row>
    <row r="25" spans="1:10">
      <c r="A25" s="33"/>
      <c r="B25" s="33"/>
      <c r="C25" s="33"/>
      <c r="D25" s="33"/>
      <c r="E25" s="33"/>
      <c r="F25" s="33"/>
      <c r="G25" s="33"/>
      <c r="H25" s="33"/>
      <c r="I25" s="33"/>
      <c r="J25" s="33"/>
    </row>
    <row r="26" spans="1:10">
      <c r="A26" s="33"/>
      <c r="B26" s="33"/>
      <c r="C26" s="33"/>
      <c r="D26" s="33"/>
      <c r="E26" s="33"/>
      <c r="F26" s="33"/>
      <c r="G26" s="33"/>
      <c r="H26" s="33"/>
      <c r="I26" s="33"/>
      <c r="J26" s="33"/>
    </row>
    <row r="27" spans="1:10">
      <c r="A27" s="33"/>
      <c r="B27" s="33"/>
      <c r="C27" s="33"/>
      <c r="D27" s="33"/>
      <c r="E27" s="33"/>
      <c r="F27" s="33"/>
      <c r="G27" s="33"/>
      <c r="H27" s="33"/>
      <c r="I27" s="33"/>
      <c r="J27" s="33"/>
    </row>
    <row r="28" spans="1:10">
      <c r="A28" s="33"/>
      <c r="B28" s="33"/>
      <c r="C28" s="33"/>
      <c r="D28" s="33"/>
      <c r="E28" s="33"/>
      <c r="F28" s="33"/>
      <c r="G28" s="33"/>
      <c r="H28" s="33"/>
      <c r="I28" s="33"/>
      <c r="J28" s="33"/>
    </row>
    <row r="29" spans="1:10">
      <c r="A29" s="33"/>
      <c r="B29" s="33"/>
      <c r="C29" s="33"/>
      <c r="D29" s="33"/>
      <c r="E29" s="33"/>
      <c r="F29" s="33"/>
      <c r="G29" s="33"/>
      <c r="H29" s="33"/>
      <c r="I29" s="33"/>
      <c r="J29" s="33"/>
    </row>
    <row r="30" spans="1:10">
      <c r="A30" s="33"/>
      <c r="B30" s="33"/>
      <c r="C30" s="33"/>
      <c r="D30" s="33"/>
      <c r="E30" s="33"/>
      <c r="F30" s="33"/>
      <c r="G30" s="33"/>
      <c r="H30" s="33"/>
      <c r="I30" s="33"/>
      <c r="J30" s="33"/>
    </row>
    <row r="31" spans="1:10">
      <c r="A31" s="33"/>
      <c r="B31" s="33"/>
      <c r="C31" s="33"/>
      <c r="D31" s="33"/>
      <c r="E31" s="33"/>
      <c r="F31" s="33"/>
      <c r="G31" s="33"/>
      <c r="H31" s="33"/>
      <c r="I31" s="33"/>
      <c r="J31" s="33"/>
    </row>
    <row r="32" spans="1:10">
      <c r="A32" s="33"/>
      <c r="B32" s="33"/>
      <c r="C32" s="33"/>
      <c r="D32" s="33"/>
      <c r="E32" s="33"/>
      <c r="F32" s="33"/>
      <c r="G32" s="33"/>
      <c r="H32" s="33"/>
      <c r="I32" s="33"/>
      <c r="J32" s="33"/>
    </row>
    <row r="33" spans="1:10">
      <c r="A33" s="33"/>
      <c r="B33" s="33"/>
      <c r="C33" s="33"/>
      <c r="D33" s="33"/>
      <c r="E33" s="33"/>
      <c r="F33" s="33"/>
      <c r="G33" s="33"/>
      <c r="H33" s="33"/>
      <c r="I33" s="33"/>
      <c r="J33" s="33"/>
    </row>
    <row r="34" spans="1:10">
      <c r="A34" s="33"/>
      <c r="B34" s="33"/>
      <c r="C34" s="33"/>
      <c r="D34" s="33"/>
      <c r="E34" s="33"/>
      <c r="F34" s="33"/>
      <c r="G34" s="33"/>
      <c r="H34" s="33"/>
      <c r="I34" s="33"/>
      <c r="J34" s="33"/>
    </row>
    <row r="35" spans="1:10">
      <c r="A35" s="33"/>
      <c r="B35" s="33"/>
      <c r="C35" s="33"/>
      <c r="D35" s="33"/>
      <c r="E35" s="33"/>
      <c r="F35" s="33"/>
      <c r="G35" s="33"/>
      <c r="H35" s="33"/>
      <c r="I35" s="33"/>
      <c r="J35" s="33"/>
    </row>
    <row r="36" spans="1:10">
      <c r="A36" s="33"/>
      <c r="B36" s="33"/>
      <c r="C36" s="33"/>
      <c r="D36" s="33"/>
      <c r="E36" s="33"/>
      <c r="F36" s="33"/>
      <c r="G36" s="33"/>
      <c r="H36" s="33"/>
      <c r="I36" s="33"/>
      <c r="J36" s="33"/>
    </row>
    <row r="37" spans="1:10">
      <c r="A37" s="33"/>
      <c r="B37" s="33"/>
      <c r="C37" s="33"/>
      <c r="D37" s="33"/>
      <c r="E37" s="33"/>
      <c r="F37" s="33"/>
      <c r="G37" s="33"/>
      <c r="H37" s="33"/>
      <c r="I37" s="33"/>
      <c r="J37" s="33"/>
    </row>
    <row r="38" spans="1:10">
      <c r="A38" s="33"/>
      <c r="B38" s="33"/>
      <c r="C38" s="33"/>
      <c r="D38" s="33"/>
      <c r="E38" s="33"/>
      <c r="F38" s="33"/>
      <c r="G38" s="33"/>
      <c r="H38" s="33"/>
      <c r="I38" s="33"/>
      <c r="J38" s="33"/>
    </row>
    <row r="39" spans="1:10" ht="15.6">
      <c r="A39" s="501" t="s">
        <v>575</v>
      </c>
      <c r="B39" s="501"/>
      <c r="C39" s="501"/>
      <c r="D39" s="501"/>
      <c r="E39" s="501"/>
      <c r="F39" s="501"/>
      <c r="G39" s="501"/>
      <c r="H39" s="165"/>
      <c r="I39" s="165"/>
      <c r="J39" s="165"/>
    </row>
    <row r="40" spans="1:10">
      <c r="A40" s="33"/>
      <c r="B40" s="33"/>
      <c r="C40" s="33"/>
      <c r="D40" s="33"/>
      <c r="E40" s="33"/>
      <c r="F40" s="33"/>
      <c r="G40" s="33"/>
      <c r="H40" s="33"/>
      <c r="I40" s="33"/>
      <c r="J40" s="33"/>
    </row>
    <row r="41" spans="1:10">
      <c r="A41" s="33"/>
      <c r="B41" s="33"/>
      <c r="C41" s="33"/>
      <c r="D41" s="33"/>
      <c r="E41" s="33"/>
      <c r="F41" s="33"/>
      <c r="G41" s="33"/>
      <c r="H41" s="33"/>
      <c r="I41" s="33"/>
      <c r="J41" s="33"/>
    </row>
    <row r="42" spans="1:10">
      <c r="A42" s="33"/>
      <c r="B42" s="33"/>
      <c r="C42" s="33"/>
      <c r="D42" s="33"/>
      <c r="E42" s="33"/>
      <c r="F42" s="33"/>
      <c r="G42" s="33"/>
      <c r="H42" s="33"/>
      <c r="I42" s="33"/>
      <c r="J42" s="33"/>
    </row>
    <row r="43" spans="1:10">
      <c r="A43" s="33"/>
      <c r="B43" s="33"/>
      <c r="C43" s="33"/>
      <c r="D43" s="33"/>
      <c r="E43" s="33"/>
      <c r="F43" s="33"/>
      <c r="G43" s="33"/>
      <c r="H43" s="33"/>
      <c r="I43" s="33"/>
      <c r="J43" s="33"/>
    </row>
    <row r="44" spans="1:10">
      <c r="A44" s="33"/>
      <c r="B44" s="33"/>
      <c r="C44" s="33"/>
      <c r="D44" s="33"/>
      <c r="E44" s="33"/>
      <c r="F44" s="33"/>
      <c r="G44" s="33"/>
      <c r="H44" s="33"/>
      <c r="I44" s="33"/>
      <c r="J44" s="33"/>
    </row>
    <row r="45" spans="1:10">
      <c r="A45" s="33"/>
      <c r="B45" s="33"/>
      <c r="C45" s="33"/>
      <c r="D45" s="33"/>
      <c r="E45" s="33"/>
      <c r="F45" s="33"/>
      <c r="G45" s="33"/>
      <c r="H45" s="33"/>
      <c r="I45" s="33"/>
      <c r="J45" s="33"/>
    </row>
    <row r="46" spans="1:10" ht="24.75" customHeight="1"/>
    <row r="49" spans="1:5" ht="33" customHeight="1">
      <c r="A49" s="460" t="s">
        <v>718</v>
      </c>
      <c r="B49" s="460" t="s">
        <v>719</v>
      </c>
      <c r="C49" s="460" t="s">
        <v>717</v>
      </c>
      <c r="D49" s="460" t="s">
        <v>716</v>
      </c>
    </row>
    <row r="50" spans="1:5" ht="33" customHeight="1" thickBot="1">
      <c r="A50" s="211">
        <f>'109'!H6</f>
        <v>0.32500033216520308</v>
      </c>
      <c r="B50" s="212">
        <f>'109'!I6</f>
        <v>-0.88788336365578857</v>
      </c>
      <c r="C50" s="211">
        <f>'109'!J6</f>
        <v>-2.3385353451499356</v>
      </c>
      <c r="D50" s="211">
        <f>'109'!K6</f>
        <v>2.084170514050939</v>
      </c>
      <c r="E50" s="64" t="s">
        <v>450</v>
      </c>
    </row>
    <row r="51" spans="1:5" ht="33" customHeight="1" thickTop="1" thickBot="1">
      <c r="A51" s="213">
        <f>'109'!H7</f>
        <v>0.54262838041836403</v>
      </c>
      <c r="B51" s="214">
        <f>'109'!I7</f>
        <v>-0.77137049359669163</v>
      </c>
      <c r="C51" s="213">
        <f>'109'!J7</f>
        <v>-2.617070508500916</v>
      </c>
      <c r="D51" s="213">
        <f>'109'!K7</f>
        <v>2.0518496279987772</v>
      </c>
      <c r="E51" s="64" t="s">
        <v>451</v>
      </c>
    </row>
    <row r="52" spans="1:5" ht="33" customHeight="1" thickTop="1" thickBot="1">
      <c r="A52" s="215">
        <f>'109'!H10</f>
        <v>-0.55429955738311776</v>
      </c>
      <c r="B52" s="216">
        <f>'109'!I10</f>
        <v>-0.89533337645410427</v>
      </c>
      <c r="C52" s="215">
        <f>'109'!J10</f>
        <v>-0.30203154802514121</v>
      </c>
      <c r="D52" s="215">
        <f>'109'!K10</f>
        <v>-31.345458620628079</v>
      </c>
      <c r="E52" s="64" t="s">
        <v>73</v>
      </c>
    </row>
    <row r="53" spans="1:5" ht="33" customHeight="1" thickTop="1" thickBot="1">
      <c r="A53" s="215">
        <f>'109'!H19</f>
        <v>2.7441646148304528</v>
      </c>
      <c r="B53" s="216">
        <f>'109'!I19</f>
        <v>0.64400994599694172</v>
      </c>
      <c r="C53" s="215">
        <f>'109'!J19</f>
        <v>-1.9988476323714224</v>
      </c>
      <c r="D53" s="215">
        <f>'109'!K19</f>
        <v>-18.534220936008055</v>
      </c>
      <c r="E53" s="120" t="s">
        <v>517</v>
      </c>
    </row>
    <row r="54" spans="1:5" ht="33" customHeight="1" thickTop="1" thickBot="1">
      <c r="A54" s="215">
        <f>'109'!H21</f>
        <v>-10.971590838200157</v>
      </c>
      <c r="B54" s="216">
        <f>'109'!I21</f>
        <v>-23.904174877802049</v>
      </c>
      <c r="C54" s="215">
        <f>'109'!J21</f>
        <v>-22.118286259384476</v>
      </c>
      <c r="D54" s="215">
        <f>'109'!K21</f>
        <v>-43.388001144599841</v>
      </c>
      <c r="E54" s="120" t="s">
        <v>518</v>
      </c>
    </row>
    <row r="55" spans="1:5" ht="15" thickTop="1">
      <c r="B55" s="64"/>
      <c r="C55" s="64"/>
      <c r="D55" s="64"/>
      <c r="E55" s="64"/>
    </row>
    <row r="56" spans="1:5">
      <c r="B56" s="459"/>
      <c r="C56" s="459"/>
      <c r="D56" s="459"/>
      <c r="E56" s="459"/>
    </row>
    <row r="57" spans="1:5">
      <c r="B57" s="459"/>
      <c r="C57" s="459"/>
      <c r="D57" s="459"/>
      <c r="E57" s="459"/>
    </row>
    <row r="58" spans="1:5">
      <c r="B58" s="459"/>
      <c r="C58" s="459"/>
      <c r="D58" s="459"/>
      <c r="E58" s="459"/>
    </row>
    <row r="59" spans="1:5">
      <c r="A59" s="64"/>
      <c r="B59" s="459"/>
      <c r="C59" s="459"/>
      <c r="D59" s="459"/>
      <c r="E59" s="459"/>
    </row>
    <row r="60" spans="1:5">
      <c r="A60" s="64"/>
      <c r="B60" s="459"/>
      <c r="C60" s="459"/>
      <c r="D60" s="459"/>
      <c r="E60" s="459"/>
    </row>
  </sheetData>
  <mergeCells count="1">
    <mergeCell ref="A39:G39"/>
  </mergeCells>
  <printOptions horizontalCentered="1" verticalCentered="1"/>
  <pageMargins left="0" right="0" top="0" bottom="0"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60"/>
  <sheetViews>
    <sheetView view="pageBreakPreview" zoomScale="78" zoomScaleNormal="100" zoomScaleSheetLayoutView="78" workbookViewId="0">
      <selection activeCell="C50" sqref="C50"/>
    </sheetView>
  </sheetViews>
  <sheetFormatPr defaultColWidth="9.109375" defaultRowHeight="14.4"/>
  <cols>
    <col min="1" max="1" width="4.33203125" style="158" customWidth="1"/>
    <col min="2" max="2" width="4.88671875" style="158" customWidth="1"/>
    <col min="3" max="3" width="50.88671875" style="158" customWidth="1"/>
    <col min="4" max="16384" width="9.109375" style="147"/>
  </cols>
  <sheetData>
    <row r="1" spans="1:3" ht="21" customHeight="1">
      <c r="A1" s="516" t="s">
        <v>351</v>
      </c>
      <c r="B1" s="517"/>
      <c r="C1" s="517"/>
    </row>
    <row r="2" spans="1:3" ht="15.6">
      <c r="A2" s="518" t="s">
        <v>352</v>
      </c>
      <c r="B2" s="518"/>
      <c r="C2" s="518"/>
    </row>
    <row r="3" spans="1:3" ht="15" customHeight="1">
      <c r="A3" s="519" t="s">
        <v>353</v>
      </c>
      <c r="B3" s="519"/>
      <c r="C3" s="519"/>
    </row>
    <row r="4" spans="1:3" ht="3" customHeight="1">
      <c r="A4" s="519"/>
      <c r="B4" s="519"/>
      <c r="C4" s="519"/>
    </row>
    <row r="5" spans="1:3" ht="39" customHeight="1">
      <c r="A5" s="148"/>
      <c r="B5" s="148"/>
      <c r="C5" s="149" t="s">
        <v>354</v>
      </c>
    </row>
    <row r="6" spans="1:3" ht="52.5" customHeight="1">
      <c r="A6" s="519">
        <v>1</v>
      </c>
      <c r="B6" s="519"/>
      <c r="C6" s="150" t="s">
        <v>355</v>
      </c>
    </row>
    <row r="7" spans="1:3" ht="72.45" customHeight="1">
      <c r="A7" s="521">
        <v>38</v>
      </c>
      <c r="B7" s="522"/>
      <c r="C7" s="150" t="s">
        <v>541</v>
      </c>
    </row>
    <row r="8" spans="1:3" ht="72.45" customHeight="1">
      <c r="A8" s="521">
        <v>42</v>
      </c>
      <c r="B8" s="522"/>
      <c r="C8" s="150" t="s">
        <v>538</v>
      </c>
    </row>
    <row r="9" spans="1:3" ht="72.45" customHeight="1">
      <c r="A9" s="521">
        <v>43</v>
      </c>
      <c r="B9" s="522"/>
      <c r="C9" s="150" t="s">
        <v>539</v>
      </c>
    </row>
    <row r="10" spans="1:3" ht="50.25" customHeight="1">
      <c r="A10" s="519">
        <v>44</v>
      </c>
      <c r="B10" s="519"/>
      <c r="C10" s="150" t="s">
        <v>356</v>
      </c>
    </row>
    <row r="11" spans="1:3" ht="63" customHeight="1">
      <c r="A11" s="519">
        <v>444</v>
      </c>
      <c r="B11" s="519"/>
      <c r="C11" s="151" t="s">
        <v>357</v>
      </c>
    </row>
    <row r="12" spans="1:3" ht="73.5" customHeight="1">
      <c r="A12" s="519">
        <v>4441</v>
      </c>
      <c r="B12" s="519"/>
      <c r="C12" s="151" t="s">
        <v>358</v>
      </c>
    </row>
    <row r="13" spans="1:3" ht="49.5" hidden="1" customHeight="1">
      <c r="A13" s="520">
        <v>444121</v>
      </c>
      <c r="B13" s="520"/>
      <c r="C13" s="151" t="s">
        <v>359</v>
      </c>
    </row>
    <row r="14" spans="1:3" ht="62.25" customHeight="1">
      <c r="A14" s="519">
        <v>4442</v>
      </c>
      <c r="B14" s="519"/>
      <c r="C14" s="151" t="s">
        <v>360</v>
      </c>
    </row>
    <row r="15" spans="1:3" ht="49.5" hidden="1" customHeight="1">
      <c r="A15" s="515">
        <v>444211</v>
      </c>
      <c r="B15" s="515"/>
      <c r="C15" s="152" t="s">
        <v>361</v>
      </c>
    </row>
    <row r="16" spans="1:3" ht="49.5" hidden="1" customHeight="1">
      <c r="A16" s="515">
        <v>444212</v>
      </c>
      <c r="B16" s="515"/>
      <c r="C16" s="152" t="s">
        <v>362</v>
      </c>
    </row>
    <row r="17" spans="1:4" ht="49.5" hidden="1" customHeight="1">
      <c r="A17" s="515">
        <v>444221</v>
      </c>
      <c r="B17" s="515"/>
      <c r="C17" s="152" t="s">
        <v>363</v>
      </c>
    </row>
    <row r="18" spans="1:4" ht="49.5" hidden="1" customHeight="1">
      <c r="A18" s="515">
        <v>444231</v>
      </c>
      <c r="B18" s="515"/>
      <c r="C18" s="152" t="s">
        <v>364</v>
      </c>
    </row>
    <row r="19" spans="1:4" ht="49.5" hidden="1" customHeight="1">
      <c r="A19" s="515">
        <v>444241</v>
      </c>
      <c r="B19" s="515"/>
      <c r="C19" s="152" t="s">
        <v>365</v>
      </c>
    </row>
    <row r="20" spans="1:4" ht="49.5" hidden="1" customHeight="1">
      <c r="A20" s="515">
        <v>444251</v>
      </c>
      <c r="B20" s="515"/>
      <c r="C20" s="152" t="s">
        <v>366</v>
      </c>
    </row>
    <row r="21" spans="1:4" ht="49.5" hidden="1" customHeight="1">
      <c r="A21" s="515">
        <v>444252</v>
      </c>
      <c r="B21" s="515"/>
      <c r="C21" s="152" t="s">
        <v>367</v>
      </c>
    </row>
    <row r="22" spans="1:4" ht="49.5" hidden="1" customHeight="1">
      <c r="A22" s="515">
        <v>444261</v>
      </c>
      <c r="B22" s="515"/>
      <c r="C22" s="152" t="s">
        <v>368</v>
      </c>
    </row>
    <row r="23" spans="1:4" ht="49.5" hidden="1" customHeight="1">
      <c r="A23" s="515">
        <v>444281</v>
      </c>
      <c r="B23" s="515"/>
      <c r="C23" s="152" t="s">
        <v>369</v>
      </c>
    </row>
    <row r="24" spans="1:4" ht="60" customHeight="1">
      <c r="A24" s="519">
        <v>45</v>
      </c>
      <c r="B24" s="519"/>
      <c r="C24" s="150" t="s">
        <v>370</v>
      </c>
      <c r="D24" s="153"/>
    </row>
    <row r="25" spans="1:4" ht="53.25" customHeight="1">
      <c r="A25" s="519">
        <v>451</v>
      </c>
      <c r="B25" s="519"/>
      <c r="C25" s="151" t="s">
        <v>371</v>
      </c>
    </row>
    <row r="26" spans="1:4" ht="49.5" hidden="1" customHeight="1">
      <c r="A26" s="519">
        <v>4514</v>
      </c>
      <c r="B26" s="519"/>
      <c r="C26" s="151" t="s">
        <v>372</v>
      </c>
    </row>
    <row r="27" spans="1:4" ht="49.5" hidden="1" customHeight="1">
      <c r="A27" s="515">
        <v>451401</v>
      </c>
      <c r="B27" s="515"/>
      <c r="C27" s="151" t="s">
        <v>373</v>
      </c>
    </row>
    <row r="28" spans="1:4" ht="45" customHeight="1">
      <c r="A28" s="519">
        <v>452</v>
      </c>
      <c r="B28" s="519"/>
      <c r="C28" s="151" t="s">
        <v>374</v>
      </c>
    </row>
    <row r="29" spans="1:4" ht="66" customHeight="1">
      <c r="A29" s="519">
        <v>4522</v>
      </c>
      <c r="B29" s="519"/>
      <c r="C29" s="151" t="s">
        <v>375</v>
      </c>
    </row>
    <row r="30" spans="1:4" ht="49.5" hidden="1" customHeight="1">
      <c r="A30" s="515">
        <v>452201</v>
      </c>
      <c r="B30" s="515"/>
      <c r="C30" s="151" t="s">
        <v>376</v>
      </c>
    </row>
    <row r="31" spans="1:4" ht="68.25" customHeight="1">
      <c r="A31" s="519">
        <v>4525</v>
      </c>
      <c r="B31" s="519"/>
      <c r="C31" s="151" t="s">
        <v>377</v>
      </c>
    </row>
    <row r="32" spans="1:4" ht="49.5" hidden="1" customHeight="1">
      <c r="A32" s="515">
        <v>452501</v>
      </c>
      <c r="B32" s="515"/>
      <c r="C32" s="151" t="s">
        <v>378</v>
      </c>
    </row>
    <row r="33" spans="1:3" ht="49.5" hidden="1" customHeight="1">
      <c r="A33" s="515">
        <v>452502</v>
      </c>
      <c r="B33" s="515"/>
      <c r="C33" s="151" t="s">
        <v>379</v>
      </c>
    </row>
    <row r="34" spans="1:3" ht="52.5" customHeight="1">
      <c r="A34" s="523">
        <v>4526</v>
      </c>
      <c r="B34" s="523"/>
      <c r="C34" s="151" t="s">
        <v>380</v>
      </c>
    </row>
    <row r="35" spans="1:3" ht="59.25" customHeight="1">
      <c r="A35" s="519">
        <v>46</v>
      </c>
      <c r="B35" s="519"/>
      <c r="C35" s="150" t="s">
        <v>381</v>
      </c>
    </row>
    <row r="36" spans="1:3" ht="51.75" customHeight="1">
      <c r="A36" s="519">
        <v>461</v>
      </c>
      <c r="B36" s="519"/>
      <c r="C36" s="151" t="s">
        <v>382</v>
      </c>
    </row>
    <row r="37" spans="1:3" ht="53.25" customHeight="1">
      <c r="A37" s="519">
        <v>4611</v>
      </c>
      <c r="B37" s="519"/>
      <c r="C37" s="151" t="s">
        <v>382</v>
      </c>
    </row>
    <row r="38" spans="1:3" ht="49.5" hidden="1" customHeight="1">
      <c r="A38" s="520">
        <v>461111</v>
      </c>
      <c r="B38" s="520"/>
      <c r="C38" s="154" t="s">
        <v>383</v>
      </c>
    </row>
    <row r="39" spans="1:3" ht="49.5" hidden="1" customHeight="1">
      <c r="A39" s="520">
        <v>461112</v>
      </c>
      <c r="B39" s="520"/>
      <c r="C39" s="154" t="s">
        <v>384</v>
      </c>
    </row>
    <row r="40" spans="1:3" ht="49.5" hidden="1" customHeight="1">
      <c r="A40" s="520">
        <v>461113</v>
      </c>
      <c r="B40" s="520"/>
      <c r="C40" s="154" t="s">
        <v>385</v>
      </c>
    </row>
    <row r="41" spans="1:3" ht="49.5" hidden="1" customHeight="1">
      <c r="A41" s="520">
        <v>461114</v>
      </c>
      <c r="B41" s="520"/>
      <c r="C41" s="154" t="s">
        <v>386</v>
      </c>
    </row>
    <row r="42" spans="1:3" ht="49.5" hidden="1" customHeight="1">
      <c r="A42" s="520">
        <v>461115</v>
      </c>
      <c r="B42" s="520"/>
      <c r="C42" s="154" t="s">
        <v>387</v>
      </c>
    </row>
    <row r="43" spans="1:3" ht="49.5" hidden="1" customHeight="1">
      <c r="A43" s="524">
        <v>461125</v>
      </c>
      <c r="B43" s="524"/>
      <c r="C43" s="154" t="s">
        <v>388</v>
      </c>
    </row>
    <row r="44" spans="1:3" ht="49.5" hidden="1" customHeight="1">
      <c r="A44" s="524">
        <v>461122</v>
      </c>
      <c r="B44" s="524"/>
      <c r="C44" s="154" t="s">
        <v>389</v>
      </c>
    </row>
    <row r="45" spans="1:3" ht="49.5" hidden="1" customHeight="1">
      <c r="A45" s="524">
        <v>461123</v>
      </c>
      <c r="B45" s="524"/>
      <c r="C45" s="154" t="s">
        <v>390</v>
      </c>
    </row>
    <row r="46" spans="1:3" ht="49.5" hidden="1" customHeight="1">
      <c r="A46" s="524">
        <v>461124</v>
      </c>
      <c r="B46" s="524"/>
      <c r="C46" s="154" t="s">
        <v>391</v>
      </c>
    </row>
    <row r="47" spans="1:3" ht="49.5" customHeight="1">
      <c r="A47" s="519">
        <v>47</v>
      </c>
      <c r="B47" s="519"/>
      <c r="C47" s="151" t="s">
        <v>540</v>
      </c>
    </row>
    <row r="48" spans="1:3" ht="49.5" customHeight="1">
      <c r="A48" s="519">
        <v>48</v>
      </c>
      <c r="B48" s="519"/>
      <c r="C48" s="151" t="s">
        <v>542</v>
      </c>
    </row>
    <row r="49" spans="1:3" ht="49.5" customHeight="1">
      <c r="A49" s="519">
        <v>49</v>
      </c>
      <c r="B49" s="519"/>
      <c r="C49" s="150" t="s">
        <v>392</v>
      </c>
    </row>
    <row r="50" spans="1:3" ht="42" customHeight="1">
      <c r="A50" s="519">
        <v>491</v>
      </c>
      <c r="B50" s="519"/>
      <c r="C50" s="151" t="s">
        <v>393</v>
      </c>
    </row>
    <row r="51" spans="1:3" ht="40.5" customHeight="1">
      <c r="A51" s="519">
        <v>4911</v>
      </c>
      <c r="B51" s="519"/>
      <c r="C51" s="151" t="s">
        <v>394</v>
      </c>
    </row>
    <row r="52" spans="1:3" ht="49.5" hidden="1" customHeight="1">
      <c r="A52" s="523">
        <v>491111</v>
      </c>
      <c r="B52" s="523"/>
      <c r="C52" s="155" t="s">
        <v>395</v>
      </c>
    </row>
    <row r="53" spans="1:3" ht="49.5" hidden="1" customHeight="1">
      <c r="A53" s="520">
        <v>491141</v>
      </c>
      <c r="B53" s="520"/>
      <c r="C53" s="155" t="s">
        <v>396</v>
      </c>
    </row>
    <row r="54" spans="1:3" ht="49.5" hidden="1" customHeight="1">
      <c r="A54" s="520">
        <v>491142</v>
      </c>
      <c r="B54" s="520"/>
      <c r="C54" s="155" t="s">
        <v>397</v>
      </c>
    </row>
    <row r="55" spans="1:3" ht="49.5" hidden="1" customHeight="1">
      <c r="A55" s="520">
        <v>491143</v>
      </c>
      <c r="B55" s="520"/>
      <c r="C55" s="155" t="s">
        <v>398</v>
      </c>
    </row>
    <row r="56" spans="1:3" ht="49.5" hidden="1" customHeight="1">
      <c r="A56" s="520">
        <v>491191</v>
      </c>
      <c r="B56" s="520"/>
      <c r="C56" s="155" t="s">
        <v>399</v>
      </c>
    </row>
    <row r="57" spans="1:3" ht="62.25" customHeight="1">
      <c r="A57" s="519">
        <v>499</v>
      </c>
      <c r="B57" s="519"/>
      <c r="C57" s="156" t="s">
        <v>400</v>
      </c>
    </row>
    <row r="58" spans="1:3" ht="58.5" customHeight="1">
      <c r="A58" s="519">
        <v>4991</v>
      </c>
      <c r="B58" s="519"/>
      <c r="C58" s="151" t="s">
        <v>401</v>
      </c>
    </row>
    <row r="59" spans="1:3" ht="45" hidden="1" customHeight="1">
      <c r="A59" s="525">
        <v>499131</v>
      </c>
      <c r="B59" s="525"/>
      <c r="C59" s="157" t="s">
        <v>402</v>
      </c>
    </row>
    <row r="60" spans="1:3" ht="45" hidden="1" customHeight="1">
      <c r="A60" s="525">
        <v>499133</v>
      </c>
      <c r="B60" s="525"/>
      <c r="C60" s="157" t="s">
        <v>403</v>
      </c>
    </row>
  </sheetData>
  <mergeCells count="58">
    <mergeCell ref="A56:B56"/>
    <mergeCell ref="A57:B57"/>
    <mergeCell ref="A58:B58"/>
    <mergeCell ref="A59:B59"/>
    <mergeCell ref="A60:B60"/>
    <mergeCell ref="A55:B55"/>
    <mergeCell ref="A42:B42"/>
    <mergeCell ref="A43:B43"/>
    <mergeCell ref="A44:B44"/>
    <mergeCell ref="A45:B45"/>
    <mergeCell ref="A46:B46"/>
    <mergeCell ref="A49:B49"/>
    <mergeCell ref="A50:B50"/>
    <mergeCell ref="A51:B51"/>
    <mergeCell ref="A52:B52"/>
    <mergeCell ref="A53:B53"/>
    <mergeCell ref="A54:B54"/>
    <mergeCell ref="A47:B47"/>
    <mergeCell ref="A48:B48"/>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1:C1"/>
    <mergeCell ref="A2:C2"/>
    <mergeCell ref="A3:C4"/>
    <mergeCell ref="A6:B6"/>
    <mergeCell ref="A10:B10"/>
    <mergeCell ref="A11:B11"/>
    <mergeCell ref="A12:B12"/>
    <mergeCell ref="A13:B13"/>
    <mergeCell ref="A14:B14"/>
    <mergeCell ref="A15:B15"/>
    <mergeCell ref="A16:B16"/>
    <mergeCell ref="A7:B7"/>
    <mergeCell ref="A8:B8"/>
    <mergeCell ref="A9:B9"/>
  </mergeCells>
  <printOptions horizontalCentered="1" verticalCentered="1"/>
  <pageMargins left="0.70866141732283472" right="0.70866141732283472" top="0.74803149606299213" bottom="0.74803149606299213" header="0.31496062992125984" footer="0.31496062992125984"/>
  <pageSetup paperSize="9"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34"/>
  <sheetViews>
    <sheetView rightToLeft="1" view="pageBreakPreview" topLeftCell="A2" zoomScaleSheetLayoutView="100" workbookViewId="0">
      <selection activeCell="D12" sqref="D12"/>
    </sheetView>
  </sheetViews>
  <sheetFormatPr defaultColWidth="10.44140625" defaultRowHeight="13.2"/>
  <cols>
    <col min="1" max="1" width="4.6640625" style="164" customWidth="1"/>
    <col min="2" max="2" width="40.6640625" style="164" customWidth="1"/>
    <col min="3" max="6" width="9.6640625" style="164" customWidth="1"/>
    <col min="7" max="7" width="40.6640625" style="164" customWidth="1"/>
    <col min="8" max="8" width="4.6640625" style="164" customWidth="1"/>
    <col min="9" max="16384" width="10.44140625" style="164"/>
  </cols>
  <sheetData>
    <row r="1" spans="1:8" ht="62.25" customHeight="1">
      <c r="B1" s="527" t="s">
        <v>726</v>
      </c>
      <c r="C1" s="527"/>
      <c r="D1" s="527"/>
      <c r="E1" s="527"/>
      <c r="F1" s="527"/>
      <c r="G1" s="527"/>
    </row>
    <row r="2" spans="1:8" ht="49.5" customHeight="1">
      <c r="B2" s="528" t="s">
        <v>723</v>
      </c>
      <c r="C2" s="528"/>
      <c r="D2" s="528"/>
      <c r="E2" s="528"/>
      <c r="F2" s="528"/>
      <c r="G2" s="528"/>
    </row>
    <row r="3" spans="1:8" s="161" customFormat="1" ht="15.6">
      <c r="A3" s="162" t="s">
        <v>574</v>
      </c>
      <c r="E3" s="526"/>
      <c r="F3" s="526"/>
      <c r="G3" s="258"/>
      <c r="H3" s="258" t="s">
        <v>573</v>
      </c>
    </row>
    <row r="4" spans="1:8" ht="42" customHeight="1">
      <c r="A4" s="163" t="s">
        <v>460</v>
      </c>
      <c r="B4" s="163" t="s">
        <v>565</v>
      </c>
      <c r="C4" s="287">
        <v>2019</v>
      </c>
      <c r="D4" s="287">
        <v>2020</v>
      </c>
      <c r="E4" s="287">
        <v>2021</v>
      </c>
      <c r="F4" s="31" t="s">
        <v>75</v>
      </c>
      <c r="G4" s="292" t="s">
        <v>51</v>
      </c>
      <c r="H4" s="298" t="s">
        <v>572</v>
      </c>
    </row>
    <row r="5" spans="1:8" ht="28.5" customHeight="1" thickBot="1">
      <c r="A5" s="245">
        <v>0</v>
      </c>
      <c r="B5" s="246" t="s">
        <v>519</v>
      </c>
      <c r="C5" s="467">
        <v>101.65</v>
      </c>
      <c r="D5" s="467">
        <v>100.31952316706123</v>
      </c>
      <c r="E5" s="467">
        <v>99.241954130563187</v>
      </c>
      <c r="F5" s="467">
        <v>100</v>
      </c>
      <c r="G5" s="291" t="s">
        <v>53</v>
      </c>
      <c r="H5" s="245">
        <v>0</v>
      </c>
    </row>
    <row r="6" spans="1:8" ht="26.4" customHeight="1" thickTop="1" thickBot="1">
      <c r="A6" s="324">
        <v>38</v>
      </c>
      <c r="B6" s="252" t="s">
        <v>520</v>
      </c>
      <c r="C6" s="468">
        <v>106.33</v>
      </c>
      <c r="D6" s="468">
        <v>100.7864837193621</v>
      </c>
      <c r="E6" s="468">
        <v>100.29388583019073</v>
      </c>
      <c r="F6" s="468">
        <v>0.4</v>
      </c>
      <c r="G6" s="250" t="s">
        <v>529</v>
      </c>
      <c r="H6" s="324">
        <v>38</v>
      </c>
    </row>
    <row r="7" spans="1:8" ht="26.4" customHeight="1" thickTop="1" thickBot="1">
      <c r="A7" s="325">
        <v>42</v>
      </c>
      <c r="B7" s="253" t="s">
        <v>521</v>
      </c>
      <c r="C7" s="469">
        <v>101.93</v>
      </c>
      <c r="D7" s="469">
        <v>100.90930812448201</v>
      </c>
      <c r="E7" s="469">
        <v>97.043750771801996</v>
      </c>
      <c r="F7" s="469">
        <v>0.34</v>
      </c>
      <c r="G7" s="251" t="s">
        <v>530</v>
      </c>
      <c r="H7" s="325">
        <v>42</v>
      </c>
    </row>
    <row r="8" spans="1:8" ht="26.4" customHeight="1" thickTop="1" thickBot="1">
      <c r="A8" s="326">
        <v>43</v>
      </c>
      <c r="B8" s="254" t="s">
        <v>522</v>
      </c>
      <c r="C8" s="468">
        <v>101.45</v>
      </c>
      <c r="D8" s="468">
        <v>98.210458255433906</v>
      </c>
      <c r="E8" s="468">
        <v>100.69406541899897</v>
      </c>
      <c r="F8" s="468">
        <v>5.8</v>
      </c>
      <c r="G8" s="250" t="s">
        <v>531</v>
      </c>
      <c r="H8" s="326">
        <v>43</v>
      </c>
    </row>
    <row r="9" spans="1:8" ht="26.4" customHeight="1" thickTop="1" thickBot="1">
      <c r="A9" s="327">
        <v>44</v>
      </c>
      <c r="B9" s="255" t="s">
        <v>523</v>
      </c>
      <c r="C9" s="467">
        <v>97.78</v>
      </c>
      <c r="D9" s="467">
        <v>99.038684378876411</v>
      </c>
      <c r="E9" s="467">
        <v>99.222333152607405</v>
      </c>
      <c r="F9" s="467">
        <v>23.71</v>
      </c>
      <c r="G9" s="251" t="s">
        <v>532</v>
      </c>
      <c r="H9" s="327">
        <v>44</v>
      </c>
    </row>
    <row r="10" spans="1:8" ht="26.4" customHeight="1" thickTop="1" thickBot="1">
      <c r="A10" s="326">
        <v>45</v>
      </c>
      <c r="B10" s="254" t="s">
        <v>524</v>
      </c>
      <c r="C10" s="468">
        <v>100.14</v>
      </c>
      <c r="D10" s="468">
        <v>97.701488668260595</v>
      </c>
      <c r="E10" s="468">
        <v>94.923941863884693</v>
      </c>
      <c r="F10" s="468">
        <v>21.44</v>
      </c>
      <c r="G10" s="250" t="s">
        <v>533</v>
      </c>
      <c r="H10" s="326">
        <v>45</v>
      </c>
    </row>
    <row r="11" spans="1:8" ht="26.4" customHeight="1" thickTop="1" thickBot="1">
      <c r="A11" s="327">
        <v>46</v>
      </c>
      <c r="B11" s="255" t="s">
        <v>525</v>
      </c>
      <c r="C11" s="469">
        <v>98.69</v>
      </c>
      <c r="D11" s="469">
        <v>94.538364930460858</v>
      </c>
      <c r="E11" s="469">
        <v>96.53649259420412</v>
      </c>
      <c r="F11" s="469">
        <v>4.53</v>
      </c>
      <c r="G11" s="251" t="s">
        <v>534</v>
      </c>
      <c r="H11" s="327">
        <v>46</v>
      </c>
    </row>
    <row r="12" spans="1:8" ht="26.4" customHeight="1" thickTop="1" thickBot="1">
      <c r="A12" s="326">
        <v>47</v>
      </c>
      <c r="B12" s="254" t="s">
        <v>526</v>
      </c>
      <c r="C12" s="468">
        <v>104.69</v>
      </c>
      <c r="D12" s="468">
        <v>96.776125052702966</v>
      </c>
      <c r="E12" s="468">
        <v>100.62164139223013</v>
      </c>
      <c r="F12" s="468">
        <v>7.13</v>
      </c>
      <c r="G12" s="250" t="s">
        <v>535</v>
      </c>
      <c r="H12" s="326">
        <v>47</v>
      </c>
    </row>
    <row r="13" spans="1:8" ht="26.4" customHeight="1" thickTop="1" thickBot="1">
      <c r="A13" s="328">
        <v>48</v>
      </c>
      <c r="B13" s="256" t="s">
        <v>527</v>
      </c>
      <c r="C13" s="467">
        <v>107.55</v>
      </c>
      <c r="D13" s="467">
        <v>99.692638320550444</v>
      </c>
      <c r="E13" s="467">
        <v>98.887636907905474</v>
      </c>
      <c r="F13" s="467">
        <v>1.83</v>
      </c>
      <c r="G13" s="251" t="s">
        <v>536</v>
      </c>
      <c r="H13" s="328">
        <v>48</v>
      </c>
    </row>
    <row r="14" spans="1:8" ht="26.4" customHeight="1" thickTop="1" thickBot="1">
      <c r="A14" s="329">
        <v>49</v>
      </c>
      <c r="B14" s="259" t="s">
        <v>528</v>
      </c>
      <c r="C14" s="468">
        <v>104.63</v>
      </c>
      <c r="D14" s="468">
        <v>104.56863598124312</v>
      </c>
      <c r="E14" s="468">
        <v>101.68446157939619</v>
      </c>
      <c r="F14" s="468">
        <v>34.82</v>
      </c>
      <c r="G14" s="260" t="s">
        <v>537</v>
      </c>
      <c r="H14" s="329">
        <v>49</v>
      </c>
    </row>
    <row r="15" spans="1:8" ht="13.8" thickTop="1"/>
    <row r="17" spans="3:6">
      <c r="C17" s="247"/>
      <c r="D17" s="247"/>
      <c r="E17" s="248"/>
      <c r="F17" s="248"/>
    </row>
    <row r="18" spans="3:6">
      <c r="C18" s="247"/>
      <c r="D18" s="247"/>
      <c r="E18" s="248"/>
      <c r="F18" s="248"/>
    </row>
    <row r="19" spans="3:6">
      <c r="C19" s="247"/>
      <c r="D19" s="247"/>
      <c r="E19" s="248"/>
      <c r="F19" s="248"/>
    </row>
    <row r="20" spans="3:6">
      <c r="C20" s="247"/>
      <c r="D20" s="247"/>
      <c r="E20" s="248"/>
      <c r="F20" s="248"/>
    </row>
    <row r="21" spans="3:6">
      <c r="C21" s="247"/>
      <c r="D21" s="247"/>
      <c r="E21" s="248"/>
      <c r="F21" s="248"/>
    </row>
    <row r="22" spans="3:6">
      <c r="C22" s="247"/>
      <c r="D22" s="247"/>
      <c r="E22" s="248"/>
      <c r="F22" s="248"/>
    </row>
    <row r="23" spans="3:6">
      <c r="C23" s="247"/>
      <c r="D23" s="247"/>
      <c r="E23" s="248"/>
      <c r="F23" s="248"/>
    </row>
    <row r="24" spans="3:6">
      <c r="C24" s="247"/>
      <c r="D24" s="247"/>
      <c r="E24" s="248"/>
      <c r="F24" s="248"/>
    </row>
    <row r="25" spans="3:6">
      <c r="C25" s="247"/>
      <c r="D25" s="247"/>
      <c r="E25" s="248"/>
      <c r="F25" s="248"/>
    </row>
    <row r="26" spans="3:6">
      <c r="C26" s="247"/>
      <c r="D26" s="247"/>
      <c r="E26" s="248"/>
      <c r="F26" s="248"/>
    </row>
    <row r="27" spans="3:6">
      <c r="C27" s="247"/>
      <c r="D27" s="247"/>
      <c r="E27" s="248"/>
      <c r="F27" s="248"/>
    </row>
    <row r="28" spans="3:6">
      <c r="C28" s="249"/>
      <c r="D28" s="249"/>
      <c r="E28" s="248"/>
      <c r="F28" s="248"/>
    </row>
    <row r="29" spans="3:6">
      <c r="E29" s="248"/>
      <c r="F29" s="248"/>
    </row>
    <row r="30" spans="3:6">
      <c r="E30" s="248"/>
      <c r="F30" s="248"/>
    </row>
    <row r="31" spans="3:6">
      <c r="E31" s="248"/>
      <c r="F31" s="248"/>
    </row>
    <row r="32" spans="3:6">
      <c r="E32" s="248"/>
      <c r="F32" s="248"/>
    </row>
    <row r="33" spans="5:6">
      <c r="E33" s="248"/>
      <c r="F33" s="248"/>
    </row>
    <row r="34" spans="5:6">
      <c r="E34" s="248"/>
      <c r="F34" s="248"/>
    </row>
    <row r="35" spans="5:6">
      <c r="E35" s="248"/>
      <c r="F35" s="248"/>
    </row>
    <row r="36" spans="5:6">
      <c r="E36" s="248"/>
      <c r="F36" s="248"/>
    </row>
    <row r="37" spans="5:6">
      <c r="E37" s="248"/>
      <c r="F37" s="248"/>
    </row>
    <row r="38" spans="5:6">
      <c r="E38" s="248"/>
      <c r="F38" s="248"/>
    </row>
    <row r="39" spans="5:6">
      <c r="E39" s="248"/>
      <c r="F39" s="248"/>
    </row>
    <row r="40" spans="5:6">
      <c r="E40" s="248"/>
      <c r="F40" s="248"/>
    </row>
    <row r="41" spans="5:6">
      <c r="E41" s="248"/>
      <c r="F41" s="248"/>
    </row>
    <row r="42" spans="5:6">
      <c r="E42" s="248"/>
      <c r="F42" s="248"/>
    </row>
    <row r="43" spans="5:6">
      <c r="E43" s="248"/>
      <c r="F43" s="248"/>
    </row>
    <row r="44" spans="5:6">
      <c r="E44" s="248"/>
      <c r="F44" s="248"/>
    </row>
    <row r="45" spans="5:6">
      <c r="E45" s="248"/>
      <c r="F45" s="248"/>
    </row>
    <row r="46" spans="5:6">
      <c r="E46" s="248"/>
      <c r="F46" s="248"/>
    </row>
    <row r="47" spans="5:6">
      <c r="E47" s="248"/>
      <c r="F47" s="248"/>
    </row>
    <row r="48" spans="5:6">
      <c r="E48" s="248"/>
      <c r="F48" s="248"/>
    </row>
    <row r="49" spans="5:6">
      <c r="E49" s="248"/>
      <c r="F49" s="248"/>
    </row>
    <row r="50" spans="5:6">
      <c r="E50" s="248"/>
      <c r="F50" s="248"/>
    </row>
    <row r="51" spans="5:6">
      <c r="E51" s="248"/>
      <c r="F51" s="248"/>
    </row>
    <row r="52" spans="5:6">
      <c r="E52" s="248"/>
      <c r="F52" s="248"/>
    </row>
    <row r="53" spans="5:6">
      <c r="E53" s="248"/>
      <c r="F53" s="248"/>
    </row>
    <row r="54" spans="5:6">
      <c r="E54" s="248"/>
      <c r="F54" s="248"/>
    </row>
    <row r="55" spans="5:6">
      <c r="E55" s="248"/>
      <c r="F55" s="248"/>
    </row>
    <row r="56" spans="5:6">
      <c r="E56" s="248"/>
      <c r="F56" s="248"/>
    </row>
    <row r="57" spans="5:6">
      <c r="E57" s="248"/>
      <c r="F57" s="248"/>
    </row>
    <row r="58" spans="5:6">
      <c r="E58" s="248"/>
      <c r="F58" s="248"/>
    </row>
    <row r="59" spans="5:6">
      <c r="E59" s="248"/>
      <c r="F59" s="248"/>
    </row>
    <row r="60" spans="5:6">
      <c r="E60" s="248"/>
      <c r="F60" s="248"/>
    </row>
    <row r="61" spans="5:6">
      <c r="E61" s="248"/>
      <c r="F61" s="248"/>
    </row>
    <row r="62" spans="5:6">
      <c r="E62" s="248"/>
      <c r="F62" s="248"/>
    </row>
    <row r="63" spans="5:6">
      <c r="E63" s="248"/>
      <c r="F63" s="248"/>
    </row>
    <row r="64" spans="5:6">
      <c r="E64" s="248"/>
      <c r="F64" s="248"/>
    </row>
    <row r="65" spans="5:6">
      <c r="E65" s="248"/>
      <c r="F65" s="248"/>
    </row>
    <row r="66" spans="5:6">
      <c r="E66" s="248"/>
      <c r="F66" s="248"/>
    </row>
    <row r="67" spans="5:6">
      <c r="E67" s="248"/>
      <c r="F67" s="248"/>
    </row>
    <row r="68" spans="5:6">
      <c r="E68" s="248"/>
      <c r="F68" s="248"/>
    </row>
    <row r="69" spans="5:6">
      <c r="E69" s="248"/>
      <c r="F69" s="248"/>
    </row>
    <row r="70" spans="5:6">
      <c r="E70" s="248"/>
      <c r="F70" s="248"/>
    </row>
    <row r="71" spans="5:6">
      <c r="E71" s="248"/>
      <c r="F71" s="248"/>
    </row>
    <row r="72" spans="5:6">
      <c r="E72" s="248"/>
      <c r="F72" s="248"/>
    </row>
    <row r="73" spans="5:6">
      <c r="E73" s="248"/>
      <c r="F73" s="248"/>
    </row>
    <row r="74" spans="5:6">
      <c r="E74" s="248"/>
      <c r="F74" s="248"/>
    </row>
    <row r="75" spans="5:6">
      <c r="E75" s="248"/>
      <c r="F75" s="248"/>
    </row>
    <row r="76" spans="5:6">
      <c r="E76" s="248"/>
      <c r="F76" s="248"/>
    </row>
    <row r="77" spans="5:6">
      <c r="E77" s="248"/>
      <c r="F77" s="248"/>
    </row>
    <row r="78" spans="5:6">
      <c r="E78" s="248"/>
      <c r="F78" s="248"/>
    </row>
    <row r="79" spans="5:6">
      <c r="E79" s="248"/>
      <c r="F79" s="248"/>
    </row>
    <row r="80" spans="5:6">
      <c r="E80" s="248"/>
      <c r="F80" s="248"/>
    </row>
    <row r="81" spans="5:6">
      <c r="E81" s="248"/>
      <c r="F81" s="248"/>
    </row>
    <row r="82" spans="5:6">
      <c r="E82" s="248"/>
      <c r="F82" s="248"/>
    </row>
    <row r="83" spans="5:6">
      <c r="E83" s="248"/>
      <c r="F83" s="248"/>
    </row>
    <row r="84" spans="5:6">
      <c r="E84" s="248"/>
      <c r="F84" s="248"/>
    </row>
    <row r="85" spans="5:6">
      <c r="E85" s="248"/>
      <c r="F85" s="248"/>
    </row>
    <row r="86" spans="5:6">
      <c r="E86" s="248"/>
      <c r="F86" s="248"/>
    </row>
    <row r="87" spans="5:6">
      <c r="E87" s="248"/>
      <c r="F87" s="248"/>
    </row>
    <row r="88" spans="5:6">
      <c r="E88" s="248"/>
      <c r="F88" s="248"/>
    </row>
    <row r="89" spans="5:6">
      <c r="E89" s="248"/>
      <c r="F89" s="248"/>
    </row>
    <row r="90" spans="5:6">
      <c r="E90" s="248"/>
      <c r="F90" s="248"/>
    </row>
    <row r="91" spans="5:6">
      <c r="E91" s="248"/>
      <c r="F91" s="248"/>
    </row>
    <row r="92" spans="5:6">
      <c r="E92" s="248"/>
      <c r="F92" s="248"/>
    </row>
    <row r="93" spans="5:6">
      <c r="E93" s="248"/>
      <c r="F93" s="248"/>
    </row>
    <row r="94" spans="5:6">
      <c r="E94" s="248"/>
      <c r="F94" s="248"/>
    </row>
    <row r="95" spans="5:6">
      <c r="E95" s="248"/>
      <c r="F95" s="248"/>
    </row>
    <row r="96" spans="5:6">
      <c r="E96" s="248"/>
      <c r="F96" s="248"/>
    </row>
    <row r="97" spans="5:6">
      <c r="E97" s="248"/>
      <c r="F97" s="248"/>
    </row>
    <row r="98" spans="5:6">
      <c r="E98" s="248"/>
      <c r="F98" s="248"/>
    </row>
    <row r="99" spans="5:6">
      <c r="E99" s="248"/>
      <c r="F99" s="248"/>
    </row>
    <row r="100" spans="5:6">
      <c r="E100" s="248"/>
      <c r="F100" s="248"/>
    </row>
    <row r="101" spans="5:6">
      <c r="E101" s="248"/>
      <c r="F101" s="248"/>
    </row>
    <row r="102" spans="5:6">
      <c r="E102" s="248"/>
      <c r="F102" s="248"/>
    </row>
    <row r="103" spans="5:6">
      <c r="E103" s="248"/>
      <c r="F103" s="248"/>
    </row>
    <row r="104" spans="5:6">
      <c r="E104" s="248"/>
      <c r="F104" s="248"/>
    </row>
    <row r="105" spans="5:6">
      <c r="E105" s="248"/>
      <c r="F105" s="248"/>
    </row>
    <row r="106" spans="5:6">
      <c r="E106" s="248"/>
      <c r="F106" s="248"/>
    </row>
    <row r="107" spans="5:6">
      <c r="E107" s="248"/>
      <c r="F107" s="248"/>
    </row>
    <row r="108" spans="5:6">
      <c r="E108" s="248"/>
      <c r="F108" s="248"/>
    </row>
    <row r="109" spans="5:6">
      <c r="E109" s="248"/>
      <c r="F109" s="248"/>
    </row>
    <row r="110" spans="5:6">
      <c r="E110" s="248"/>
      <c r="F110" s="248"/>
    </row>
    <row r="111" spans="5:6">
      <c r="E111" s="248"/>
      <c r="F111" s="248"/>
    </row>
    <row r="112" spans="5:6">
      <c r="E112" s="248"/>
      <c r="F112" s="248"/>
    </row>
    <row r="113" spans="5:6">
      <c r="E113" s="248"/>
      <c r="F113" s="248"/>
    </row>
    <row r="114" spans="5:6">
      <c r="E114" s="248"/>
      <c r="F114" s="248"/>
    </row>
    <row r="115" spans="5:6">
      <c r="E115" s="248"/>
      <c r="F115" s="248"/>
    </row>
    <row r="116" spans="5:6">
      <c r="E116" s="248"/>
      <c r="F116" s="248"/>
    </row>
    <row r="117" spans="5:6">
      <c r="E117" s="248"/>
      <c r="F117" s="248"/>
    </row>
    <row r="118" spans="5:6">
      <c r="E118" s="248"/>
      <c r="F118" s="248"/>
    </row>
    <row r="119" spans="5:6">
      <c r="E119" s="248"/>
      <c r="F119" s="248"/>
    </row>
    <row r="120" spans="5:6">
      <c r="E120" s="248"/>
      <c r="F120" s="248"/>
    </row>
    <row r="121" spans="5:6">
      <c r="E121" s="248"/>
      <c r="F121" s="248"/>
    </row>
    <row r="122" spans="5:6">
      <c r="E122" s="248"/>
      <c r="F122" s="248"/>
    </row>
    <row r="123" spans="5:6">
      <c r="E123" s="248"/>
      <c r="F123" s="248"/>
    </row>
    <row r="124" spans="5:6">
      <c r="E124" s="248"/>
      <c r="F124" s="248"/>
    </row>
    <row r="125" spans="5:6">
      <c r="E125" s="248"/>
      <c r="F125" s="248"/>
    </row>
    <row r="126" spans="5:6">
      <c r="E126" s="248"/>
      <c r="F126" s="248"/>
    </row>
    <row r="127" spans="5:6">
      <c r="E127" s="248"/>
      <c r="F127" s="248"/>
    </row>
    <row r="128" spans="5:6">
      <c r="E128" s="248"/>
      <c r="F128" s="248"/>
    </row>
    <row r="129" spans="5:6">
      <c r="E129" s="248"/>
      <c r="F129" s="248"/>
    </row>
    <row r="130" spans="5:6">
      <c r="E130" s="248"/>
      <c r="F130" s="248"/>
    </row>
    <row r="131" spans="5:6">
      <c r="E131" s="248"/>
      <c r="F131" s="248"/>
    </row>
    <row r="132" spans="5:6">
      <c r="E132" s="248"/>
      <c r="F132" s="248"/>
    </row>
    <row r="133" spans="5:6">
      <c r="E133" s="248"/>
      <c r="F133" s="248"/>
    </row>
    <row r="134" spans="5:6">
      <c r="E134" s="248"/>
      <c r="F134" s="248"/>
    </row>
  </sheetData>
  <mergeCells count="3">
    <mergeCell ref="E3:F3"/>
    <mergeCell ref="B1:G1"/>
    <mergeCell ref="B2:G2"/>
  </mergeCells>
  <printOptions horizontalCentered="1" verticalCentered="1"/>
  <pageMargins left="0" right="0" top="0" bottom="0"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3"/>
  <sheetViews>
    <sheetView rightToLeft="1" view="pageBreakPreview" zoomScaleSheetLayoutView="100" workbookViewId="0">
      <selection activeCell="D12" sqref="D12"/>
    </sheetView>
  </sheetViews>
  <sheetFormatPr defaultColWidth="9.109375" defaultRowHeight="13.2"/>
  <cols>
    <col min="1" max="1" width="4.6640625" style="257" customWidth="1"/>
    <col min="2" max="2" width="40.6640625" style="257" customWidth="1"/>
    <col min="3" max="3" width="10" style="257" customWidth="1"/>
    <col min="4" max="4" width="10.44140625" style="257" customWidth="1"/>
    <col min="5" max="6" width="9.6640625" style="257" customWidth="1"/>
    <col min="7" max="7" width="40.6640625" style="257" customWidth="1"/>
    <col min="8" max="8" width="4.6640625" style="164" customWidth="1"/>
    <col min="9" max="10" width="9.109375" style="257"/>
    <col min="11" max="11" width="30.6640625" style="257" customWidth="1"/>
    <col min="12" max="16384" width="9.109375" style="257"/>
  </cols>
  <sheetData>
    <row r="1" spans="1:8" ht="62.25" customHeight="1">
      <c r="B1" s="529" t="s">
        <v>724</v>
      </c>
      <c r="C1" s="529"/>
      <c r="D1" s="529"/>
      <c r="E1" s="529"/>
      <c r="F1" s="529"/>
      <c r="G1" s="529"/>
    </row>
    <row r="2" spans="1:8" ht="48.75" customHeight="1">
      <c r="B2" s="509" t="s">
        <v>725</v>
      </c>
      <c r="C2" s="509"/>
      <c r="D2" s="509"/>
      <c r="E2" s="509"/>
      <c r="F2" s="509"/>
      <c r="G2" s="509"/>
    </row>
    <row r="3" spans="1:8" s="161" customFormat="1" ht="15.6">
      <c r="A3" s="162" t="s">
        <v>464</v>
      </c>
      <c r="C3" s="178"/>
      <c r="D3" s="526"/>
      <c r="E3" s="526"/>
      <c r="F3" s="526"/>
      <c r="G3" s="160"/>
      <c r="H3" s="258" t="s">
        <v>571</v>
      </c>
    </row>
    <row r="4" spans="1:8" ht="42" customHeight="1">
      <c r="A4" s="163" t="s">
        <v>460</v>
      </c>
      <c r="B4" s="286" t="s">
        <v>50</v>
      </c>
      <c r="C4" s="287" t="s">
        <v>405</v>
      </c>
      <c r="D4" s="287" t="s">
        <v>404</v>
      </c>
      <c r="E4" s="287" t="s">
        <v>732</v>
      </c>
      <c r="F4" s="31" t="s">
        <v>75</v>
      </c>
      <c r="G4" s="292" t="s">
        <v>51</v>
      </c>
      <c r="H4" s="298" t="s">
        <v>572</v>
      </c>
    </row>
    <row r="5" spans="1:8" ht="28.5" customHeight="1" thickBot="1">
      <c r="A5" s="330">
        <v>0</v>
      </c>
      <c r="B5" s="246" t="s">
        <v>519</v>
      </c>
      <c r="C5" s="470">
        <v>99.007453411069321</v>
      </c>
      <c r="D5" s="470">
        <v>99.476454850057053</v>
      </c>
      <c r="E5" s="470">
        <v>99.241954130563187</v>
      </c>
      <c r="F5" s="470">
        <v>100</v>
      </c>
      <c r="G5" s="291" t="s">
        <v>53</v>
      </c>
      <c r="H5" s="245">
        <v>0</v>
      </c>
    </row>
    <row r="6" spans="1:8" ht="28.5" customHeight="1" thickTop="1" thickBot="1">
      <c r="A6" s="324">
        <v>38</v>
      </c>
      <c r="B6" s="252" t="s">
        <v>520</v>
      </c>
      <c r="C6" s="471">
        <v>98.880382558037851</v>
      </c>
      <c r="D6" s="471">
        <v>101.70738910234363</v>
      </c>
      <c r="E6" s="471">
        <v>100.29388583019073</v>
      </c>
      <c r="F6" s="471">
        <v>0.4</v>
      </c>
      <c r="G6" s="250" t="s">
        <v>406</v>
      </c>
      <c r="H6" s="324">
        <v>38</v>
      </c>
    </row>
    <row r="7" spans="1:8" ht="31.5" customHeight="1" thickTop="1" thickBot="1">
      <c r="A7" s="325">
        <v>42</v>
      </c>
      <c r="B7" s="253" t="s">
        <v>521</v>
      </c>
      <c r="C7" s="472">
        <v>104.37011380123138</v>
      </c>
      <c r="D7" s="472">
        <v>89.717387742372594</v>
      </c>
      <c r="E7" s="472">
        <v>97.043750771801996</v>
      </c>
      <c r="F7" s="472">
        <v>0.34</v>
      </c>
      <c r="G7" s="251" t="s">
        <v>414</v>
      </c>
      <c r="H7" s="325">
        <v>42</v>
      </c>
    </row>
    <row r="8" spans="1:8" ht="36" customHeight="1" thickTop="1" thickBot="1">
      <c r="A8" s="326">
        <v>43</v>
      </c>
      <c r="B8" s="254" t="s">
        <v>522</v>
      </c>
      <c r="C8" s="473">
        <v>97.583934068260547</v>
      </c>
      <c r="D8" s="473">
        <v>103.80419676973742</v>
      </c>
      <c r="E8" s="473">
        <v>100.69406541899897</v>
      </c>
      <c r="F8" s="473">
        <v>5.8</v>
      </c>
      <c r="G8" s="250" t="s">
        <v>407</v>
      </c>
      <c r="H8" s="326">
        <v>43</v>
      </c>
    </row>
    <row r="9" spans="1:8" ht="27" customHeight="1" thickTop="1" thickBot="1">
      <c r="A9" s="327">
        <v>44</v>
      </c>
      <c r="B9" s="255" t="s">
        <v>523</v>
      </c>
      <c r="C9" s="474">
        <v>99.162692435159784</v>
      </c>
      <c r="D9" s="474">
        <v>99.281973870055012</v>
      </c>
      <c r="E9" s="474">
        <v>99.222333152607405</v>
      </c>
      <c r="F9" s="474">
        <v>23.71</v>
      </c>
      <c r="G9" s="251" t="s">
        <v>408</v>
      </c>
      <c r="H9" s="327">
        <v>44</v>
      </c>
    </row>
    <row r="10" spans="1:8" ht="27" customHeight="1" thickTop="1" thickBot="1">
      <c r="A10" s="326">
        <v>45</v>
      </c>
      <c r="B10" s="254" t="s">
        <v>524</v>
      </c>
      <c r="C10" s="475">
        <v>97.100364636591578</v>
      </c>
      <c r="D10" s="475">
        <v>92.747519091177793</v>
      </c>
      <c r="E10" s="475">
        <v>94.923941863884693</v>
      </c>
      <c r="F10" s="475">
        <v>21.44</v>
      </c>
      <c r="G10" s="250" t="s">
        <v>409</v>
      </c>
      <c r="H10" s="326">
        <v>45</v>
      </c>
    </row>
    <row r="11" spans="1:8" ht="27" customHeight="1" thickTop="1" thickBot="1">
      <c r="A11" s="327">
        <v>46</v>
      </c>
      <c r="B11" s="255" t="s">
        <v>525</v>
      </c>
      <c r="C11" s="474">
        <v>90.617442678890328</v>
      </c>
      <c r="D11" s="474">
        <v>102.45554250951791</v>
      </c>
      <c r="E11" s="474">
        <v>96.53649259420412</v>
      </c>
      <c r="F11" s="474">
        <v>4.53</v>
      </c>
      <c r="G11" s="251" t="s">
        <v>410</v>
      </c>
      <c r="H11" s="327">
        <v>46</v>
      </c>
    </row>
    <row r="12" spans="1:8" ht="27" customHeight="1" thickTop="1" thickBot="1">
      <c r="A12" s="326">
        <v>47</v>
      </c>
      <c r="B12" s="254" t="s">
        <v>526</v>
      </c>
      <c r="C12" s="473">
        <v>95.48089363495842</v>
      </c>
      <c r="D12" s="473">
        <v>105.76238914950184</v>
      </c>
      <c r="E12" s="473">
        <v>100.62164139223013</v>
      </c>
      <c r="F12" s="473">
        <v>7.13</v>
      </c>
      <c r="G12" s="250" t="s">
        <v>411</v>
      </c>
      <c r="H12" s="326">
        <v>47</v>
      </c>
    </row>
    <row r="13" spans="1:8" ht="27" customHeight="1" thickTop="1" thickBot="1">
      <c r="A13" s="328">
        <v>48</v>
      </c>
      <c r="B13" s="256" t="s">
        <v>527</v>
      </c>
      <c r="C13" s="472">
        <v>99.924467031861369</v>
      </c>
      <c r="D13" s="472">
        <v>97.850806783949579</v>
      </c>
      <c r="E13" s="472">
        <v>98.887636907905474</v>
      </c>
      <c r="F13" s="472">
        <v>1.83</v>
      </c>
      <c r="G13" s="251" t="s">
        <v>412</v>
      </c>
      <c r="H13" s="328">
        <v>48</v>
      </c>
    </row>
    <row r="14" spans="1:8" ht="27" customHeight="1" thickTop="1" thickBot="1">
      <c r="A14" s="329">
        <v>49</v>
      </c>
      <c r="B14" s="259" t="s">
        <v>528</v>
      </c>
      <c r="C14" s="471">
        <v>101.9415847420257</v>
      </c>
      <c r="D14" s="471">
        <v>101.42733841676667</v>
      </c>
      <c r="E14" s="471">
        <v>101.68446157939619</v>
      </c>
      <c r="F14" s="471">
        <v>34.82</v>
      </c>
      <c r="G14" s="260" t="s">
        <v>413</v>
      </c>
      <c r="H14" s="329">
        <v>49</v>
      </c>
    </row>
    <row r="15" spans="1:8" ht="13.8" thickTop="1"/>
    <row r="34" spans="2:2" ht="26.4">
      <c r="B34" s="261" t="s">
        <v>544</v>
      </c>
    </row>
    <row r="35" spans="2:2" ht="39.6">
      <c r="B35" s="261" t="s">
        <v>545</v>
      </c>
    </row>
    <row r="36" spans="2:2" ht="39.6">
      <c r="B36" s="261" t="s">
        <v>546</v>
      </c>
    </row>
    <row r="37" spans="2:2" ht="39.6">
      <c r="B37" s="261" t="s">
        <v>547</v>
      </c>
    </row>
    <row r="38" spans="2:2" ht="26.4">
      <c r="B38" s="261" t="s">
        <v>548</v>
      </c>
    </row>
    <row r="39" spans="2:2" ht="39.6">
      <c r="B39" s="261" t="s">
        <v>549</v>
      </c>
    </row>
    <row r="40" spans="2:2" ht="26.4">
      <c r="B40" s="261" t="s">
        <v>550</v>
      </c>
    </row>
    <row r="41" spans="2:2" ht="39.6">
      <c r="B41" s="261" t="s">
        <v>551</v>
      </c>
    </row>
    <row r="42" spans="2:2" ht="26.4">
      <c r="B42" s="261" t="s">
        <v>552</v>
      </c>
    </row>
    <row r="43" spans="2:2" ht="26.4">
      <c r="B43" s="261" t="s">
        <v>553</v>
      </c>
    </row>
  </sheetData>
  <mergeCells count="3">
    <mergeCell ref="D3:F3"/>
    <mergeCell ref="B1:G1"/>
    <mergeCell ref="B2:G2"/>
  </mergeCells>
  <printOptions horizontalCentered="1" verticalCentered="1"/>
  <pageMargins left="0" right="0" top="0" bottom="0" header="0.31496062992125984" footer="0.31496062992125984"/>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5"/>
  <sheetViews>
    <sheetView rightToLeft="1" view="pageBreakPreview" zoomScale="80" zoomScaleSheetLayoutView="80" workbookViewId="0">
      <selection activeCell="D12" sqref="D12"/>
    </sheetView>
  </sheetViews>
  <sheetFormatPr defaultColWidth="9.109375" defaultRowHeight="14.4"/>
  <cols>
    <col min="1" max="1" width="34.5546875" style="120" customWidth="1"/>
    <col min="2" max="8" width="9.109375" style="120"/>
    <col min="9" max="9" width="7.88671875" style="120" customWidth="1"/>
    <col min="10" max="16384" width="9.109375" style="120"/>
  </cols>
  <sheetData>
    <row r="1" spans="1:10" s="6" customFormat="1" ht="19.5" customHeight="1">
      <c r="A1" s="494"/>
      <c r="B1" s="495"/>
      <c r="C1" s="495"/>
      <c r="D1" s="495"/>
      <c r="E1" s="495"/>
      <c r="F1" s="495"/>
      <c r="G1" s="495"/>
      <c r="H1" s="495"/>
      <c r="I1" s="495"/>
      <c r="J1" s="7"/>
    </row>
    <row r="2" spans="1:10">
      <c r="A2" s="33"/>
      <c r="B2" s="33"/>
      <c r="C2" s="33"/>
      <c r="D2" s="33"/>
      <c r="E2" s="33"/>
      <c r="F2" s="33"/>
      <c r="G2" s="33"/>
      <c r="H2" s="33"/>
      <c r="I2" s="33"/>
    </row>
    <row r="3" spans="1:10">
      <c r="A3" s="33"/>
      <c r="B3" s="33"/>
      <c r="C3" s="33"/>
      <c r="D3" s="33"/>
      <c r="E3" s="33"/>
      <c r="F3" s="33"/>
      <c r="G3" s="33"/>
      <c r="H3" s="33"/>
      <c r="I3" s="33"/>
    </row>
    <row r="4" spans="1:10">
      <c r="A4" s="33"/>
      <c r="B4" s="33"/>
      <c r="C4" s="33"/>
      <c r="D4" s="33"/>
      <c r="E4" s="33"/>
      <c r="F4" s="33"/>
      <c r="G4" s="33"/>
      <c r="H4" s="33"/>
      <c r="I4" s="33"/>
    </row>
    <row r="5" spans="1:10">
      <c r="A5" s="33"/>
      <c r="B5" s="33"/>
      <c r="C5" s="33"/>
      <c r="D5" s="33"/>
      <c r="E5" s="33"/>
      <c r="F5" s="33"/>
      <c r="G5" s="33"/>
      <c r="H5" s="33"/>
      <c r="I5" s="33"/>
    </row>
    <row r="6" spans="1:10">
      <c r="A6" s="33"/>
      <c r="B6" s="33"/>
      <c r="C6" s="33"/>
      <c r="D6" s="33"/>
      <c r="E6" s="33"/>
      <c r="F6" s="33"/>
      <c r="G6" s="33"/>
      <c r="H6" s="33"/>
      <c r="I6" s="33"/>
    </row>
    <row r="7" spans="1:10">
      <c r="A7" s="33"/>
      <c r="B7" s="33"/>
      <c r="C7" s="33"/>
      <c r="D7" s="33"/>
      <c r="E7" s="33"/>
      <c r="F7" s="33"/>
      <c r="G7" s="33"/>
      <c r="H7" s="33"/>
      <c r="I7" s="33"/>
    </row>
    <row r="8" spans="1:10">
      <c r="A8" s="33"/>
      <c r="B8" s="33"/>
      <c r="C8" s="33"/>
      <c r="D8" s="33"/>
      <c r="E8" s="33"/>
      <c r="F8" s="33"/>
      <c r="G8" s="33"/>
      <c r="H8" s="33"/>
      <c r="I8" s="33"/>
    </row>
    <row r="9" spans="1:10">
      <c r="A9" s="33"/>
      <c r="B9" s="33"/>
      <c r="C9" s="33"/>
      <c r="D9" s="33"/>
      <c r="E9" s="33"/>
      <c r="F9" s="33"/>
      <c r="G9" s="33"/>
      <c r="H9" s="33"/>
      <c r="I9" s="33"/>
    </row>
    <row r="10" spans="1:10">
      <c r="A10" s="33"/>
      <c r="B10" s="33"/>
      <c r="C10" s="33"/>
      <c r="D10" s="33"/>
      <c r="E10" s="33"/>
      <c r="F10" s="33"/>
      <c r="G10" s="33"/>
      <c r="H10" s="33"/>
      <c r="I10" s="33"/>
    </row>
    <row r="11" spans="1:10">
      <c r="A11" s="33"/>
      <c r="B11" s="33"/>
      <c r="C11" s="33"/>
      <c r="D11" s="33"/>
      <c r="E11" s="33"/>
      <c r="F11" s="33"/>
      <c r="G11" s="33"/>
      <c r="H11" s="33"/>
      <c r="I11" s="33"/>
    </row>
    <row r="12" spans="1:10">
      <c r="A12" s="33"/>
      <c r="B12" s="33"/>
      <c r="C12" s="33"/>
      <c r="D12" s="33"/>
      <c r="E12" s="33"/>
      <c r="F12" s="33"/>
      <c r="G12" s="33"/>
      <c r="H12" s="33"/>
      <c r="I12" s="33"/>
    </row>
    <row r="13" spans="1:10">
      <c r="A13" s="33"/>
      <c r="B13" s="33"/>
      <c r="C13" s="33"/>
      <c r="D13" s="33"/>
      <c r="E13" s="33"/>
      <c r="F13" s="33"/>
      <c r="G13" s="33"/>
      <c r="H13" s="33"/>
      <c r="I13" s="33"/>
    </row>
    <row r="14" spans="1:10">
      <c r="A14" s="33"/>
      <c r="B14" s="33"/>
      <c r="C14" s="33"/>
      <c r="D14" s="33"/>
      <c r="E14" s="33"/>
      <c r="F14" s="33"/>
      <c r="G14" s="33"/>
      <c r="H14" s="33"/>
      <c r="I14" s="33"/>
    </row>
    <row r="15" spans="1:10">
      <c r="A15" s="33"/>
      <c r="B15" s="33"/>
      <c r="C15" s="33"/>
      <c r="D15" s="33"/>
      <c r="E15" s="33"/>
      <c r="F15" s="33"/>
      <c r="G15" s="33"/>
      <c r="H15" s="33"/>
      <c r="I15" s="33"/>
    </row>
    <row r="16" spans="1:10">
      <c r="A16" s="33"/>
      <c r="B16" s="33"/>
      <c r="C16" s="33"/>
      <c r="D16" s="33"/>
      <c r="E16" s="33"/>
      <c r="F16" s="33"/>
      <c r="G16" s="33"/>
      <c r="H16" s="33"/>
      <c r="I16" s="33"/>
    </row>
    <row r="17" spans="1:9">
      <c r="A17" s="33"/>
      <c r="B17" s="33"/>
      <c r="C17" s="33"/>
      <c r="D17" s="33"/>
      <c r="E17" s="33"/>
      <c r="F17" s="33"/>
      <c r="G17" s="33"/>
      <c r="H17" s="33"/>
      <c r="I17" s="33"/>
    </row>
    <row r="18" spans="1:9">
      <c r="A18" s="33"/>
      <c r="B18" s="33"/>
      <c r="C18" s="33"/>
      <c r="D18" s="33"/>
      <c r="E18" s="33"/>
      <c r="F18" s="33"/>
      <c r="G18" s="33"/>
      <c r="H18" s="33"/>
      <c r="I18" s="33"/>
    </row>
    <row r="19" spans="1:9">
      <c r="A19" s="33"/>
      <c r="B19" s="33"/>
      <c r="C19" s="33"/>
      <c r="D19" s="33"/>
      <c r="E19" s="33"/>
      <c r="F19" s="33"/>
      <c r="G19" s="33"/>
      <c r="H19" s="33"/>
      <c r="I19" s="33"/>
    </row>
    <row r="20" spans="1:9">
      <c r="A20" s="33"/>
      <c r="B20" s="33"/>
      <c r="C20" s="33"/>
      <c r="D20" s="33"/>
      <c r="E20" s="33"/>
      <c r="F20" s="33"/>
      <c r="G20" s="33"/>
      <c r="H20" s="33"/>
      <c r="I20" s="33"/>
    </row>
    <row r="21" spans="1:9">
      <c r="A21" s="33"/>
      <c r="B21" s="33"/>
      <c r="C21" s="33"/>
      <c r="D21" s="33"/>
      <c r="E21" s="33"/>
      <c r="F21" s="33"/>
      <c r="G21" s="33"/>
      <c r="H21" s="33"/>
      <c r="I21" s="33"/>
    </row>
    <row r="22" spans="1:9">
      <c r="A22" s="33"/>
      <c r="B22" s="33"/>
      <c r="C22" s="33"/>
      <c r="D22" s="33"/>
      <c r="E22" s="33"/>
      <c r="F22" s="33"/>
      <c r="G22" s="33"/>
      <c r="H22" s="33"/>
      <c r="I22" s="33"/>
    </row>
    <row r="23" spans="1:9">
      <c r="A23" s="33"/>
      <c r="B23" s="33"/>
      <c r="C23" s="33"/>
      <c r="D23" s="33"/>
      <c r="E23" s="33"/>
      <c r="F23" s="33"/>
      <c r="G23" s="33"/>
      <c r="H23" s="33"/>
      <c r="I23" s="33"/>
    </row>
    <row r="24" spans="1:9">
      <c r="A24" s="33"/>
      <c r="B24" s="33"/>
      <c r="C24" s="33"/>
      <c r="D24" s="33"/>
      <c r="E24" s="33"/>
      <c r="F24" s="33"/>
      <c r="G24" s="33"/>
      <c r="H24" s="33"/>
      <c r="I24" s="33"/>
    </row>
    <row r="25" spans="1:9">
      <c r="A25" s="33"/>
      <c r="B25" s="33"/>
      <c r="C25" s="33"/>
      <c r="D25" s="33"/>
      <c r="E25" s="33"/>
      <c r="F25" s="33"/>
      <c r="G25" s="33"/>
      <c r="H25" s="33"/>
      <c r="I25" s="33"/>
    </row>
    <row r="26" spans="1:9">
      <c r="A26" s="33"/>
      <c r="B26" s="33"/>
      <c r="C26" s="33"/>
      <c r="D26" s="33"/>
      <c r="E26" s="33"/>
      <c r="F26" s="33"/>
      <c r="G26" s="33"/>
      <c r="H26" s="33"/>
      <c r="I26" s="33"/>
    </row>
    <row r="38" spans="1:11" ht="15.6">
      <c r="A38" s="501"/>
      <c r="B38" s="501"/>
      <c r="C38" s="501"/>
      <c r="D38" s="501"/>
      <c r="E38" s="501"/>
      <c r="F38" s="501"/>
      <c r="G38" s="501"/>
      <c r="H38" s="501"/>
      <c r="I38" s="501"/>
      <c r="J38" s="501"/>
      <c r="K38" s="501"/>
    </row>
    <row r="39" spans="1:11" ht="9" customHeight="1">
      <c r="A39" s="501"/>
      <c r="B39" s="501"/>
      <c r="C39" s="501"/>
      <c r="D39" s="501"/>
      <c r="E39" s="501"/>
      <c r="F39" s="501"/>
      <c r="G39" s="501"/>
      <c r="H39" s="501"/>
      <c r="I39" s="501"/>
      <c r="J39" s="501"/>
      <c r="K39" s="501"/>
    </row>
    <row r="40" spans="1:11" ht="20.7" customHeight="1">
      <c r="A40" s="501" t="s">
        <v>570</v>
      </c>
      <c r="B40" s="501"/>
      <c r="C40" s="501"/>
      <c r="D40" s="501"/>
      <c r="E40" s="501"/>
      <c r="F40" s="501"/>
      <c r="G40" s="501"/>
      <c r="H40" s="501"/>
      <c r="I40" s="501"/>
      <c r="J40" s="501"/>
      <c r="K40" s="501"/>
    </row>
    <row r="45" spans="1:11" ht="16.2" customHeight="1">
      <c r="J45" s="165"/>
    </row>
  </sheetData>
  <mergeCells count="4">
    <mergeCell ref="A1:I1"/>
    <mergeCell ref="A38:K38"/>
    <mergeCell ref="A39:K39"/>
    <mergeCell ref="A40:K40"/>
  </mergeCells>
  <printOptions horizontalCentered="1" verticalCentered="1"/>
  <pageMargins left="0" right="0" top="0" bottom="0"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112"/>
  <sheetViews>
    <sheetView rightToLeft="1" view="pageBreakPreview" topLeftCell="A10" zoomScale="140" zoomScaleSheetLayoutView="140" workbookViewId="0">
      <selection activeCell="D12" sqref="D12"/>
    </sheetView>
  </sheetViews>
  <sheetFormatPr defaultColWidth="9.109375" defaultRowHeight="13.8"/>
  <cols>
    <col min="1" max="1" width="40.6640625" style="15" customWidth="1"/>
    <col min="2" max="2" width="2.6640625" style="15" customWidth="1"/>
    <col min="3" max="3" width="40.6640625" style="16" customWidth="1"/>
    <col min="4" max="16384" width="9.109375" style="16"/>
  </cols>
  <sheetData>
    <row r="1" spans="1:11" s="6" customFormat="1" ht="71.7" customHeight="1">
      <c r="A1" s="482"/>
      <c r="B1" s="482"/>
      <c r="C1" s="482"/>
      <c r="D1" s="7"/>
      <c r="E1" s="7"/>
      <c r="F1" s="7"/>
      <c r="G1" s="7"/>
      <c r="H1" s="7"/>
      <c r="I1" s="7"/>
      <c r="J1" s="7"/>
      <c r="K1" s="7"/>
    </row>
    <row r="2" spans="1:11" s="14" customFormat="1" ht="29.4" customHeight="1">
      <c r="A2" s="296" t="s">
        <v>43</v>
      </c>
      <c r="B2" s="13"/>
      <c r="C2" s="297" t="s">
        <v>47</v>
      </c>
    </row>
    <row r="3" spans="1:11" ht="22.5" customHeight="1">
      <c r="A3" s="219"/>
      <c r="C3" s="5"/>
    </row>
    <row r="4" spans="1:11" ht="72">
      <c r="A4" s="220" t="s">
        <v>583</v>
      </c>
      <c r="B4" s="17"/>
      <c r="C4" s="226" t="s">
        <v>582</v>
      </c>
    </row>
    <row r="5" spans="1:11" s="18" customFormat="1" ht="18">
      <c r="A5" s="221"/>
      <c r="B5" s="17"/>
      <c r="C5" s="225"/>
    </row>
    <row r="6" spans="1:11" s="18" customFormat="1" ht="72">
      <c r="A6" s="222" t="s">
        <v>728</v>
      </c>
      <c r="B6" s="17"/>
      <c r="C6" s="225" t="s">
        <v>729</v>
      </c>
    </row>
    <row r="7" spans="1:11" s="18" customFormat="1" ht="18">
      <c r="A7" s="221"/>
      <c r="B7" s="17"/>
      <c r="C7" s="225"/>
    </row>
    <row r="8" spans="1:11" s="18" customFormat="1" ht="90">
      <c r="A8" s="223" t="s">
        <v>730</v>
      </c>
      <c r="B8" s="17"/>
      <c r="C8" s="225" t="s">
        <v>733</v>
      </c>
    </row>
    <row r="9" spans="1:11" ht="31.5" customHeight="1">
      <c r="A9" s="221" t="s">
        <v>42</v>
      </c>
      <c r="C9" s="225" t="s">
        <v>46</v>
      </c>
    </row>
    <row r="10" spans="1:11" ht="22.8">
      <c r="A10" s="224" t="s">
        <v>584</v>
      </c>
      <c r="B10" s="20"/>
      <c r="C10" s="40" t="s">
        <v>585</v>
      </c>
    </row>
    <row r="11" spans="1:11" ht="33.6">
      <c r="A11" s="224" t="s">
        <v>285</v>
      </c>
      <c r="B11" s="20"/>
      <c r="C11" s="40" t="s">
        <v>479</v>
      </c>
    </row>
    <row r="12" spans="1:11" ht="17.399999999999999">
      <c r="B12" s="17"/>
    </row>
    <row r="16" spans="1:11" ht="17.399999999999999">
      <c r="B16" s="17"/>
      <c r="C16" s="39"/>
    </row>
    <row r="17" spans="1:3" ht="17.399999999999999">
      <c r="B17" s="17"/>
      <c r="C17" s="39"/>
    </row>
    <row r="18" spans="1:3" ht="17.399999999999999">
      <c r="B18" s="17"/>
      <c r="C18" s="39"/>
    </row>
    <row r="19" spans="1:3" ht="15.6">
      <c r="C19" s="39"/>
    </row>
    <row r="32" spans="1:3">
      <c r="A32" s="16"/>
    </row>
    <row r="35" spans="1:6">
      <c r="A35" s="16"/>
    </row>
    <row r="36" spans="1:6">
      <c r="A36" s="16"/>
      <c r="F36" s="4"/>
    </row>
    <row r="46" spans="1:6" ht="29.25" customHeight="1">
      <c r="A46" s="16"/>
      <c r="B46" s="483"/>
      <c r="C46" s="483"/>
      <c r="E46" s="484"/>
      <c r="F46" s="484"/>
    </row>
    <row r="75" spans="1:10">
      <c r="A75" s="16"/>
      <c r="B75" s="16"/>
    </row>
    <row r="76" spans="1:10">
      <c r="A76" s="16"/>
      <c r="B76" s="16"/>
      <c r="F76" s="4"/>
    </row>
    <row r="77" spans="1:10">
      <c r="A77" s="16"/>
      <c r="B77" s="16"/>
      <c r="C77" s="485"/>
      <c r="D77" s="485"/>
      <c r="E77" s="485"/>
      <c r="F77" s="486"/>
      <c r="G77" s="485"/>
      <c r="H77" s="485"/>
      <c r="I77" s="485"/>
      <c r="J77" s="485"/>
    </row>
    <row r="78" spans="1:10">
      <c r="A78" s="16"/>
      <c r="B78" s="16"/>
    </row>
    <row r="79" spans="1:10">
      <c r="A79" s="16"/>
      <c r="B79" s="16"/>
    </row>
    <row r="83" spans="1:10">
      <c r="A83" s="16"/>
      <c r="B83" s="16"/>
    </row>
    <row r="84" spans="1:10">
      <c r="A84" s="16"/>
      <c r="B84" s="16"/>
    </row>
    <row r="88" spans="1:10">
      <c r="A88" s="16"/>
      <c r="B88" s="16"/>
      <c r="C88" s="485"/>
      <c r="D88" s="485"/>
      <c r="E88" s="485"/>
      <c r="F88" s="486"/>
      <c r="G88" s="485"/>
      <c r="H88" s="485"/>
      <c r="I88" s="485"/>
      <c r="J88" s="485"/>
    </row>
    <row r="89" spans="1:10">
      <c r="A89" s="16"/>
      <c r="B89" s="16"/>
    </row>
    <row r="101" spans="1:2" ht="15">
      <c r="A101" s="16"/>
      <c r="B101" s="19"/>
    </row>
    <row r="102" spans="1:2">
      <c r="A102" s="16"/>
    </row>
    <row r="103" spans="1:2">
      <c r="A103" s="16"/>
    </row>
    <row r="108" spans="1:2">
      <c r="A108" s="16"/>
    </row>
    <row r="109" spans="1:2">
      <c r="A109" s="16"/>
    </row>
    <row r="110" spans="1:2">
      <c r="A110" s="16"/>
    </row>
    <row r="111" spans="1:2">
      <c r="A111" s="16"/>
    </row>
    <row r="112" spans="1:2">
      <c r="A112" s="16"/>
      <c r="B112" s="16"/>
    </row>
  </sheetData>
  <mergeCells count="5">
    <mergeCell ref="A1:C1"/>
    <mergeCell ref="B46:C46"/>
    <mergeCell ref="E46:F46"/>
    <mergeCell ref="C77:J77"/>
    <mergeCell ref="C88:J88"/>
  </mergeCells>
  <phoneticPr fontId="0" type="noConversion"/>
  <printOptions horizontalCentered="1"/>
  <pageMargins left="0" right="0" top="0.78740157480314965"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79998168889431442"/>
  </sheetPr>
  <dimension ref="A1:J22"/>
  <sheetViews>
    <sheetView rightToLeft="1" view="pageBreakPreview" zoomScaleSheetLayoutView="100" workbookViewId="0">
      <selection activeCell="D12" sqref="D12"/>
    </sheetView>
  </sheetViews>
  <sheetFormatPr defaultColWidth="9.109375" defaultRowHeight="13.8"/>
  <cols>
    <col min="1" max="1" width="20.6640625" style="71" customWidth="1"/>
    <col min="2" max="3" width="8.6640625" style="71" customWidth="1"/>
    <col min="4" max="9" width="10.6640625" style="71" customWidth="1"/>
    <col min="10" max="10" width="20.6640625" style="71" customWidth="1"/>
    <col min="11" max="16384" width="9.109375" style="71"/>
  </cols>
  <sheetData>
    <row r="1" spans="1:10" s="53" customFormat="1" ht="57" customHeight="1">
      <c r="A1" s="530" t="s">
        <v>628</v>
      </c>
      <c r="B1" s="530"/>
      <c r="C1" s="530"/>
      <c r="D1" s="530"/>
      <c r="E1" s="530"/>
      <c r="F1" s="530"/>
      <c r="G1" s="530"/>
      <c r="H1" s="530"/>
      <c r="I1" s="530"/>
      <c r="J1" s="530"/>
    </row>
    <row r="2" spans="1:10" ht="37.950000000000003" customHeight="1">
      <c r="A2" s="531" t="s">
        <v>465</v>
      </c>
      <c r="B2" s="531"/>
      <c r="C2" s="531"/>
      <c r="D2" s="531"/>
      <c r="E2" s="531"/>
      <c r="F2" s="531"/>
      <c r="G2" s="531"/>
      <c r="H2" s="531"/>
      <c r="I2" s="531"/>
      <c r="J2" s="531"/>
    </row>
    <row r="3" spans="1:10" ht="15.6">
      <c r="A3" s="531" t="s">
        <v>627</v>
      </c>
      <c r="B3" s="531"/>
      <c r="C3" s="531"/>
      <c r="D3" s="531"/>
      <c r="E3" s="531"/>
      <c r="F3" s="531"/>
      <c r="G3" s="531"/>
      <c r="H3" s="531"/>
      <c r="I3" s="531"/>
      <c r="J3" s="531"/>
    </row>
    <row r="4" spans="1:10" s="66" customFormat="1" ht="15.6">
      <c r="A4" s="67" t="s">
        <v>475</v>
      </c>
      <c r="B4" s="65"/>
      <c r="C4" s="65"/>
      <c r="D4" s="67"/>
      <c r="E4" s="67"/>
      <c r="F4" s="67"/>
      <c r="G4" s="67"/>
      <c r="H4" s="67"/>
      <c r="I4" s="67"/>
      <c r="J4" s="65" t="s">
        <v>476</v>
      </c>
    </row>
    <row r="5" spans="1:10" ht="30" customHeight="1">
      <c r="A5" s="535" t="s">
        <v>80</v>
      </c>
      <c r="B5" s="537" t="s">
        <v>648</v>
      </c>
      <c r="C5" s="537" t="s">
        <v>649</v>
      </c>
      <c r="D5" s="533" t="s">
        <v>113</v>
      </c>
      <c r="E5" s="534"/>
      <c r="F5" s="534"/>
      <c r="G5" s="534"/>
      <c r="H5" s="534"/>
      <c r="I5" s="534"/>
      <c r="J5" s="532" t="s">
        <v>79</v>
      </c>
    </row>
    <row r="6" spans="1:10" ht="61.5" customHeight="1">
      <c r="A6" s="536"/>
      <c r="B6" s="538"/>
      <c r="C6" s="539"/>
      <c r="D6" s="376" t="s">
        <v>647</v>
      </c>
      <c r="E6" s="376" t="s">
        <v>650</v>
      </c>
      <c r="F6" s="381" t="s">
        <v>651</v>
      </c>
      <c r="G6" s="82" t="s">
        <v>115</v>
      </c>
      <c r="H6" s="83" t="s">
        <v>114</v>
      </c>
      <c r="I6" s="383" t="s">
        <v>652</v>
      </c>
      <c r="J6" s="532"/>
    </row>
    <row r="7" spans="1:10" ht="19.2" customHeight="1" thickBot="1">
      <c r="A7" s="122" t="s">
        <v>83</v>
      </c>
      <c r="B7" s="365" t="s">
        <v>617</v>
      </c>
      <c r="C7" s="361">
        <v>3.49</v>
      </c>
      <c r="D7" s="80">
        <v>0</v>
      </c>
      <c r="E7" s="80">
        <v>0</v>
      </c>
      <c r="F7" s="80">
        <v>0</v>
      </c>
      <c r="G7" s="80">
        <v>24958</v>
      </c>
      <c r="H7" s="80">
        <v>14598.5</v>
      </c>
      <c r="I7" s="80">
        <v>19883.96</v>
      </c>
      <c r="J7" s="123" t="s">
        <v>84</v>
      </c>
    </row>
    <row r="8" spans="1:10" ht="19.2" customHeight="1" thickTop="1" thickBot="1">
      <c r="A8" s="84" t="s">
        <v>85</v>
      </c>
      <c r="B8" s="360" t="s">
        <v>1</v>
      </c>
      <c r="C8" s="362">
        <v>3.79</v>
      </c>
      <c r="D8" s="81">
        <v>52847.5</v>
      </c>
      <c r="E8" s="81">
        <v>0</v>
      </c>
      <c r="F8" s="81">
        <v>0</v>
      </c>
      <c r="G8" s="81">
        <v>29760.74</v>
      </c>
      <c r="H8" s="81">
        <v>28800.5</v>
      </c>
      <c r="I8" s="81">
        <v>33723.699999999997</v>
      </c>
      <c r="J8" s="85" t="s">
        <v>86</v>
      </c>
    </row>
    <row r="9" spans="1:10" ht="19.2" customHeight="1" thickTop="1" thickBot="1">
      <c r="A9" s="102" t="s">
        <v>87</v>
      </c>
      <c r="B9" s="366" t="s">
        <v>606</v>
      </c>
      <c r="C9" s="363">
        <v>3.6</v>
      </c>
      <c r="D9" s="124">
        <v>44739.67</v>
      </c>
      <c r="E9" s="124">
        <v>0</v>
      </c>
      <c r="F9" s="124">
        <v>31927</v>
      </c>
      <c r="G9" s="124">
        <v>34052.26</v>
      </c>
      <c r="H9" s="124">
        <v>21750.35</v>
      </c>
      <c r="I9" s="124">
        <v>33495.24</v>
      </c>
      <c r="J9" s="103" t="s">
        <v>88</v>
      </c>
    </row>
    <row r="10" spans="1:10" ht="19.2" customHeight="1" thickTop="1" thickBot="1">
      <c r="A10" s="84" t="s">
        <v>89</v>
      </c>
      <c r="B10" s="360" t="s">
        <v>593</v>
      </c>
      <c r="C10" s="362">
        <v>5.19</v>
      </c>
      <c r="D10" s="81">
        <v>54157.85</v>
      </c>
      <c r="E10" s="81">
        <v>0</v>
      </c>
      <c r="F10" s="81">
        <v>52719</v>
      </c>
      <c r="G10" s="81">
        <v>40252.480000000003</v>
      </c>
      <c r="H10" s="81">
        <v>25116.67</v>
      </c>
      <c r="I10" s="81">
        <v>45335.15</v>
      </c>
      <c r="J10" s="85" t="s">
        <v>90</v>
      </c>
    </row>
    <row r="11" spans="1:10" ht="19.2" customHeight="1" thickTop="1" thickBot="1">
      <c r="A11" s="102" t="s">
        <v>91</v>
      </c>
      <c r="B11" s="366" t="s">
        <v>618</v>
      </c>
      <c r="C11" s="363">
        <v>6.67</v>
      </c>
      <c r="D11" s="124">
        <v>58137.99</v>
      </c>
      <c r="E11" s="124">
        <v>0</v>
      </c>
      <c r="F11" s="124">
        <v>32003.5</v>
      </c>
      <c r="G11" s="124">
        <v>33004.15</v>
      </c>
      <c r="H11" s="124">
        <v>29150.2</v>
      </c>
      <c r="I11" s="124">
        <v>51875.58</v>
      </c>
      <c r="J11" s="103" t="s">
        <v>92</v>
      </c>
    </row>
    <row r="12" spans="1:10" ht="19.2" customHeight="1" thickTop="1" thickBot="1">
      <c r="A12" s="84" t="s">
        <v>93</v>
      </c>
      <c r="B12" s="360" t="s">
        <v>277</v>
      </c>
      <c r="C12" s="362">
        <v>6.2</v>
      </c>
      <c r="D12" s="81">
        <v>63452.56</v>
      </c>
      <c r="E12" s="81">
        <v>0</v>
      </c>
      <c r="F12" s="81">
        <v>38974.67</v>
      </c>
      <c r="G12" s="81">
        <v>37753.550000000003</v>
      </c>
      <c r="H12" s="81">
        <v>30929.24</v>
      </c>
      <c r="I12" s="81">
        <v>55584.480000000003</v>
      </c>
      <c r="J12" s="85" t="s">
        <v>94</v>
      </c>
    </row>
    <row r="13" spans="1:10" ht="19.2" customHeight="1" thickTop="1" thickBot="1">
      <c r="A13" s="102" t="s">
        <v>95</v>
      </c>
      <c r="B13" s="366" t="s">
        <v>619</v>
      </c>
      <c r="C13" s="363">
        <v>6.72</v>
      </c>
      <c r="D13" s="124">
        <v>64285.91</v>
      </c>
      <c r="E13" s="124">
        <v>34719</v>
      </c>
      <c r="F13" s="124">
        <v>47421.08</v>
      </c>
      <c r="G13" s="124">
        <v>47987.77</v>
      </c>
      <c r="H13" s="124">
        <v>33427.230000000003</v>
      </c>
      <c r="I13" s="124">
        <v>60175.87</v>
      </c>
      <c r="J13" s="103" t="s">
        <v>96</v>
      </c>
    </row>
    <row r="14" spans="1:10" ht="19.2" customHeight="1" thickTop="1" thickBot="1">
      <c r="A14" s="84" t="s">
        <v>97</v>
      </c>
      <c r="B14" s="360" t="s">
        <v>620</v>
      </c>
      <c r="C14" s="362">
        <v>7.48</v>
      </c>
      <c r="D14" s="81">
        <v>78053.8</v>
      </c>
      <c r="E14" s="81">
        <v>148719</v>
      </c>
      <c r="F14" s="81">
        <v>52257</v>
      </c>
      <c r="G14" s="81">
        <v>49936.46</v>
      </c>
      <c r="H14" s="81">
        <v>29883.75</v>
      </c>
      <c r="I14" s="81">
        <v>73804.87</v>
      </c>
      <c r="J14" s="85" t="s">
        <v>98</v>
      </c>
    </row>
    <row r="15" spans="1:10" ht="19.2" customHeight="1" thickTop="1" thickBot="1">
      <c r="A15" s="102" t="s">
        <v>99</v>
      </c>
      <c r="B15" s="366" t="s">
        <v>621</v>
      </c>
      <c r="C15" s="363">
        <v>7.93</v>
      </c>
      <c r="D15" s="124">
        <v>72122.31</v>
      </c>
      <c r="E15" s="124">
        <v>95051.12</v>
      </c>
      <c r="F15" s="124">
        <v>75393.5</v>
      </c>
      <c r="G15" s="124">
        <v>59810.29</v>
      </c>
      <c r="H15" s="124">
        <v>40523.29</v>
      </c>
      <c r="I15" s="124">
        <v>70221.64</v>
      </c>
      <c r="J15" s="103" t="s">
        <v>100</v>
      </c>
    </row>
    <row r="16" spans="1:10" ht="19.2" customHeight="1" thickTop="1" thickBot="1">
      <c r="A16" s="84" t="s">
        <v>101</v>
      </c>
      <c r="B16" s="360" t="s">
        <v>622</v>
      </c>
      <c r="C16" s="362">
        <v>8.26</v>
      </c>
      <c r="D16" s="81">
        <v>78256.14</v>
      </c>
      <c r="E16" s="81">
        <v>0</v>
      </c>
      <c r="F16" s="81">
        <v>214784.5</v>
      </c>
      <c r="G16" s="81">
        <v>74629.69</v>
      </c>
      <c r="H16" s="81">
        <v>38649</v>
      </c>
      <c r="I16" s="81">
        <v>78970.539999999994</v>
      </c>
      <c r="J16" s="85" t="s">
        <v>102</v>
      </c>
    </row>
    <row r="17" spans="1:10" ht="19.2" customHeight="1" thickTop="1" thickBot="1">
      <c r="A17" s="102" t="s">
        <v>103</v>
      </c>
      <c r="B17" s="366" t="s">
        <v>623</v>
      </c>
      <c r="C17" s="363">
        <v>8.6199999999999992</v>
      </c>
      <c r="D17" s="124">
        <v>85582.25</v>
      </c>
      <c r="E17" s="124">
        <v>93400.5</v>
      </c>
      <c r="F17" s="124">
        <v>84624.38</v>
      </c>
      <c r="G17" s="124">
        <v>84009.91</v>
      </c>
      <c r="H17" s="124">
        <v>47819</v>
      </c>
      <c r="I17" s="124">
        <v>85396.15</v>
      </c>
      <c r="J17" s="103" t="s">
        <v>104</v>
      </c>
    </row>
    <row r="18" spans="1:10" ht="19.2" customHeight="1" thickTop="1" thickBot="1">
      <c r="A18" s="84" t="s">
        <v>105</v>
      </c>
      <c r="B18" s="360" t="s">
        <v>624</v>
      </c>
      <c r="C18" s="362">
        <v>9.23</v>
      </c>
      <c r="D18" s="81">
        <v>95396.47</v>
      </c>
      <c r="E18" s="81">
        <v>36845</v>
      </c>
      <c r="F18" s="81">
        <v>112788.9</v>
      </c>
      <c r="G18" s="81">
        <v>100529.58</v>
      </c>
      <c r="H18" s="81">
        <v>89873.5</v>
      </c>
      <c r="I18" s="81">
        <v>95459.87</v>
      </c>
      <c r="J18" s="85" t="s">
        <v>106</v>
      </c>
    </row>
    <row r="19" spans="1:10" ht="19.2" customHeight="1" thickTop="1" thickBot="1">
      <c r="A19" s="102" t="s">
        <v>107</v>
      </c>
      <c r="B19" s="366" t="s">
        <v>625</v>
      </c>
      <c r="C19" s="363">
        <v>10.26</v>
      </c>
      <c r="D19" s="124">
        <v>115920.78</v>
      </c>
      <c r="E19" s="124">
        <v>337184</v>
      </c>
      <c r="F19" s="124">
        <v>0</v>
      </c>
      <c r="G19" s="124">
        <v>127671.53</v>
      </c>
      <c r="H19" s="124">
        <v>0</v>
      </c>
      <c r="I19" s="124">
        <v>120785.31</v>
      </c>
      <c r="J19" s="103" t="s">
        <v>108</v>
      </c>
    </row>
    <row r="20" spans="1:10" ht="19.2" customHeight="1" thickTop="1" thickBot="1">
      <c r="A20" s="84" t="s">
        <v>109</v>
      </c>
      <c r="B20" s="360" t="s">
        <v>626</v>
      </c>
      <c r="C20" s="362">
        <v>10.16</v>
      </c>
      <c r="D20" s="81">
        <v>127926.61</v>
      </c>
      <c r="E20" s="81">
        <v>108719</v>
      </c>
      <c r="F20" s="81">
        <v>121168</v>
      </c>
      <c r="G20" s="81">
        <v>122097</v>
      </c>
      <c r="H20" s="81">
        <v>0</v>
      </c>
      <c r="I20" s="81">
        <v>127595.47</v>
      </c>
      <c r="J20" s="85" t="s">
        <v>110</v>
      </c>
    </row>
    <row r="21" spans="1:10" ht="19.2" customHeight="1" thickTop="1">
      <c r="A21" s="126" t="s">
        <v>111</v>
      </c>
      <c r="B21" s="367">
        <v>189</v>
      </c>
      <c r="C21" s="364">
        <v>12.19</v>
      </c>
      <c r="D21" s="127">
        <v>155977.79999999999</v>
      </c>
      <c r="E21" s="127">
        <v>475275.4</v>
      </c>
      <c r="F21" s="127">
        <v>147875</v>
      </c>
      <c r="G21" s="127">
        <v>145266.31</v>
      </c>
      <c r="H21" s="127">
        <v>90168</v>
      </c>
      <c r="I21" s="127">
        <v>158661.89000000001</v>
      </c>
      <c r="J21" s="128" t="s">
        <v>112</v>
      </c>
    </row>
    <row r="22" spans="1:10">
      <c r="A22" s="180" t="s">
        <v>630</v>
      </c>
      <c r="B22" s="195"/>
      <c r="C22" s="195"/>
      <c r="J22" s="195" t="s">
        <v>629</v>
      </c>
    </row>
  </sheetData>
  <mergeCells count="8">
    <mergeCell ref="A1:J1"/>
    <mergeCell ref="A2:J2"/>
    <mergeCell ref="J5:J6"/>
    <mergeCell ref="D5:I5"/>
    <mergeCell ref="A5:A6"/>
    <mergeCell ref="B5:B6"/>
    <mergeCell ref="C5:C6"/>
    <mergeCell ref="A3:J3"/>
  </mergeCells>
  <printOptions horizontalCentered="1" verticalCentered="1"/>
  <pageMargins left="0" right="0" top="0" bottom="0" header="0.31496062992125984" footer="0.31496062992125984"/>
  <pageSetup paperSize="9" orientation="landscape" r:id="rId1"/>
  <ignoredErrors>
    <ignoredError sqref="A7:C21"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79998168889431442"/>
  </sheetPr>
  <dimension ref="A1:K24"/>
  <sheetViews>
    <sheetView rightToLeft="1" view="pageBreakPreview" zoomScale="108" zoomScaleSheetLayoutView="108" workbookViewId="0">
      <selection activeCell="D12" sqref="D12"/>
    </sheetView>
  </sheetViews>
  <sheetFormatPr defaultColWidth="9.109375" defaultRowHeight="13.8"/>
  <cols>
    <col min="1" max="1" width="20.6640625" style="71" customWidth="1"/>
    <col min="2" max="3" width="8.6640625" style="71" customWidth="1"/>
    <col min="4" max="9" width="10.6640625" style="71" customWidth="1"/>
    <col min="10" max="10" width="20.6640625" style="71" customWidth="1"/>
    <col min="11" max="16384" width="9.109375" style="71"/>
  </cols>
  <sheetData>
    <row r="1" spans="1:11" s="53" customFormat="1" ht="57" customHeight="1">
      <c r="A1" s="530" t="s">
        <v>631</v>
      </c>
      <c r="B1" s="530"/>
      <c r="C1" s="530"/>
      <c r="D1" s="530"/>
      <c r="E1" s="530"/>
      <c r="F1" s="530"/>
      <c r="G1" s="530"/>
      <c r="H1" s="530"/>
      <c r="I1" s="530"/>
      <c r="J1" s="530"/>
    </row>
    <row r="2" spans="1:11" ht="37.950000000000003" customHeight="1">
      <c r="A2" s="540" t="s">
        <v>462</v>
      </c>
      <c r="B2" s="540"/>
      <c r="C2" s="540"/>
      <c r="D2" s="540"/>
      <c r="E2" s="540"/>
      <c r="F2" s="540"/>
      <c r="G2" s="540"/>
      <c r="H2" s="540"/>
      <c r="I2" s="540"/>
      <c r="J2" s="540"/>
    </row>
    <row r="3" spans="1:11" ht="15.6">
      <c r="A3" s="540" t="s">
        <v>627</v>
      </c>
      <c r="B3" s="540"/>
      <c r="C3" s="540"/>
      <c r="D3" s="540"/>
      <c r="E3" s="540"/>
      <c r="F3" s="540"/>
      <c r="G3" s="540"/>
      <c r="H3" s="540"/>
      <c r="I3" s="540"/>
      <c r="J3" s="540"/>
    </row>
    <row r="4" spans="1:11" s="66" customFormat="1" ht="15.6">
      <c r="A4" s="67" t="s">
        <v>473</v>
      </c>
      <c r="B4" s="65"/>
      <c r="C4" s="65"/>
      <c r="D4" s="541"/>
      <c r="E4" s="541"/>
      <c r="F4" s="541"/>
      <c r="G4" s="541"/>
      <c r="H4" s="541"/>
      <c r="I4" s="541"/>
      <c r="J4" s="65" t="s">
        <v>474</v>
      </c>
    </row>
    <row r="5" spans="1:11" ht="30" customHeight="1">
      <c r="A5" s="535" t="s">
        <v>80</v>
      </c>
      <c r="B5" s="537" t="s">
        <v>648</v>
      </c>
      <c r="C5" s="537" t="s">
        <v>649</v>
      </c>
      <c r="D5" s="533" t="s">
        <v>113</v>
      </c>
      <c r="E5" s="534"/>
      <c r="F5" s="534"/>
      <c r="G5" s="534"/>
      <c r="H5" s="534"/>
      <c r="I5" s="534"/>
      <c r="J5" s="532" t="s">
        <v>79</v>
      </c>
    </row>
    <row r="6" spans="1:11" ht="54" customHeight="1">
      <c r="A6" s="536"/>
      <c r="B6" s="538"/>
      <c r="C6" s="539"/>
      <c r="D6" s="376" t="s">
        <v>647</v>
      </c>
      <c r="E6" s="376" t="s">
        <v>650</v>
      </c>
      <c r="F6" s="381" t="s">
        <v>651</v>
      </c>
      <c r="G6" s="82" t="s">
        <v>115</v>
      </c>
      <c r="H6" s="83" t="s">
        <v>114</v>
      </c>
      <c r="I6" s="383" t="s">
        <v>652</v>
      </c>
      <c r="J6" s="532"/>
    </row>
    <row r="7" spans="1:11" ht="19.2" customHeight="1" thickBot="1">
      <c r="A7" s="122" t="s">
        <v>632</v>
      </c>
      <c r="B7" s="377" t="s">
        <v>633</v>
      </c>
      <c r="C7" s="368" t="s">
        <v>645</v>
      </c>
      <c r="D7" s="372">
        <v>7573.86</v>
      </c>
      <c r="E7" s="372">
        <v>0</v>
      </c>
      <c r="F7" s="101">
        <v>0</v>
      </c>
      <c r="G7" s="101">
        <v>0</v>
      </c>
      <c r="H7" s="101">
        <v>0</v>
      </c>
      <c r="I7" s="101">
        <v>7573.86</v>
      </c>
      <c r="J7" s="122" t="s">
        <v>116</v>
      </c>
      <c r="K7" s="71" t="s">
        <v>82</v>
      </c>
    </row>
    <row r="8" spans="1:11" ht="19.2" customHeight="1" thickTop="1" thickBot="1">
      <c r="A8" s="84" t="s">
        <v>81</v>
      </c>
      <c r="B8" s="378" t="s">
        <v>634</v>
      </c>
      <c r="C8" s="369">
        <v>2.3199999999999998</v>
      </c>
      <c r="D8" s="375">
        <v>12365.47</v>
      </c>
      <c r="E8" s="375">
        <v>12000</v>
      </c>
      <c r="F8" s="100">
        <v>0</v>
      </c>
      <c r="G8" s="100">
        <v>0</v>
      </c>
      <c r="H8" s="100">
        <v>0</v>
      </c>
      <c r="I8" s="100">
        <v>12363.7</v>
      </c>
      <c r="J8" s="84" t="s">
        <v>646</v>
      </c>
      <c r="K8" s="71" t="s">
        <v>82</v>
      </c>
    </row>
    <row r="9" spans="1:11" ht="19.2" customHeight="1" thickTop="1" thickBot="1">
      <c r="A9" s="102" t="s">
        <v>84</v>
      </c>
      <c r="B9" s="379" t="s">
        <v>635</v>
      </c>
      <c r="C9" s="370">
        <v>3.46</v>
      </c>
      <c r="D9" s="373">
        <v>17114.490000000002</v>
      </c>
      <c r="E9" s="373">
        <v>20000</v>
      </c>
      <c r="F9" s="101">
        <v>0</v>
      </c>
      <c r="G9" s="101">
        <v>0</v>
      </c>
      <c r="H9" s="101">
        <v>0</v>
      </c>
      <c r="I9" s="101">
        <v>17122.11</v>
      </c>
      <c r="J9" s="102" t="s">
        <v>616</v>
      </c>
      <c r="K9" s="71" t="s">
        <v>82</v>
      </c>
    </row>
    <row r="10" spans="1:11" ht="19.2" customHeight="1" thickTop="1" thickBot="1">
      <c r="A10" s="84" t="s">
        <v>86</v>
      </c>
      <c r="B10" s="378" t="s">
        <v>636</v>
      </c>
      <c r="C10" s="369">
        <v>4.25</v>
      </c>
      <c r="D10" s="375">
        <v>19812.8</v>
      </c>
      <c r="E10" s="375">
        <v>10000</v>
      </c>
      <c r="F10" s="100">
        <v>0</v>
      </c>
      <c r="G10" s="100">
        <v>0</v>
      </c>
      <c r="H10" s="100">
        <v>0</v>
      </c>
      <c r="I10" s="100">
        <v>19777.330000000002</v>
      </c>
      <c r="J10" s="84" t="s">
        <v>85</v>
      </c>
      <c r="K10" s="71" t="s">
        <v>82</v>
      </c>
    </row>
    <row r="11" spans="1:11" ht="19.2" customHeight="1" thickTop="1" thickBot="1">
      <c r="A11" s="102" t="s">
        <v>88</v>
      </c>
      <c r="B11" s="379" t="s">
        <v>637</v>
      </c>
      <c r="C11" s="370">
        <v>4.25</v>
      </c>
      <c r="D11" s="373">
        <v>23763.59</v>
      </c>
      <c r="E11" s="373">
        <v>0</v>
      </c>
      <c r="F11" s="101">
        <v>0</v>
      </c>
      <c r="G11" s="101">
        <v>0</v>
      </c>
      <c r="H11" s="101">
        <v>0</v>
      </c>
      <c r="I11" s="101">
        <v>23718.63</v>
      </c>
      <c r="J11" s="102" t="s">
        <v>87</v>
      </c>
      <c r="K11" s="71" t="s">
        <v>82</v>
      </c>
    </row>
    <row r="12" spans="1:11" ht="19.2" customHeight="1" thickTop="1" thickBot="1">
      <c r="A12" s="84" t="s">
        <v>90</v>
      </c>
      <c r="B12" s="378" t="s">
        <v>638</v>
      </c>
      <c r="C12" s="369">
        <v>4.53</v>
      </c>
      <c r="D12" s="375">
        <v>28837.11</v>
      </c>
      <c r="E12" s="375">
        <v>21756.1</v>
      </c>
      <c r="F12" s="100">
        <v>0</v>
      </c>
      <c r="G12" s="100">
        <v>0</v>
      </c>
      <c r="H12" s="100">
        <v>0</v>
      </c>
      <c r="I12" s="100">
        <v>28715.61</v>
      </c>
      <c r="J12" s="84" t="s">
        <v>89</v>
      </c>
      <c r="K12" s="71" t="s">
        <v>82</v>
      </c>
    </row>
    <row r="13" spans="1:11" ht="19.2" customHeight="1" thickTop="1" thickBot="1">
      <c r="A13" s="102" t="s">
        <v>92</v>
      </c>
      <c r="B13" s="379" t="s">
        <v>639</v>
      </c>
      <c r="C13" s="370">
        <v>4.82</v>
      </c>
      <c r="D13" s="373">
        <v>31169.56</v>
      </c>
      <c r="E13" s="373">
        <v>0</v>
      </c>
      <c r="F13" s="101">
        <v>0</v>
      </c>
      <c r="G13" s="101">
        <v>0</v>
      </c>
      <c r="H13" s="101">
        <v>0</v>
      </c>
      <c r="I13" s="101">
        <v>31009.31</v>
      </c>
      <c r="J13" s="102" t="s">
        <v>91</v>
      </c>
      <c r="K13" s="71" t="s">
        <v>82</v>
      </c>
    </row>
    <row r="14" spans="1:11" ht="19.2" customHeight="1" thickTop="1" thickBot="1">
      <c r="A14" s="84" t="s">
        <v>94</v>
      </c>
      <c r="B14" s="378" t="s">
        <v>640</v>
      </c>
      <c r="C14" s="369">
        <v>5.0599999999999996</v>
      </c>
      <c r="D14" s="375">
        <v>34446.18</v>
      </c>
      <c r="E14" s="375">
        <v>15000</v>
      </c>
      <c r="F14" s="100">
        <v>0</v>
      </c>
      <c r="G14" s="100">
        <v>0</v>
      </c>
      <c r="H14" s="100">
        <v>0</v>
      </c>
      <c r="I14" s="100">
        <v>34402.79</v>
      </c>
      <c r="J14" s="84" t="s">
        <v>93</v>
      </c>
      <c r="K14" s="71" t="s">
        <v>82</v>
      </c>
    </row>
    <row r="15" spans="1:11" ht="19.2" customHeight="1" thickTop="1" thickBot="1">
      <c r="A15" s="102" t="s">
        <v>96</v>
      </c>
      <c r="B15" s="379" t="s">
        <v>641</v>
      </c>
      <c r="C15" s="370">
        <v>5.3</v>
      </c>
      <c r="D15" s="373">
        <v>40139.32</v>
      </c>
      <c r="E15" s="373">
        <v>0</v>
      </c>
      <c r="F15" s="101">
        <v>0</v>
      </c>
      <c r="G15" s="101">
        <v>0</v>
      </c>
      <c r="H15" s="101">
        <v>0</v>
      </c>
      <c r="I15" s="101">
        <v>40139.32</v>
      </c>
      <c r="J15" s="102" t="s">
        <v>95</v>
      </c>
      <c r="K15" s="71" t="s">
        <v>82</v>
      </c>
    </row>
    <row r="16" spans="1:11" ht="19.2" customHeight="1" thickTop="1" thickBot="1">
      <c r="A16" s="84" t="s">
        <v>98</v>
      </c>
      <c r="B16" s="378" t="s">
        <v>642</v>
      </c>
      <c r="C16" s="369">
        <v>4.8099999999999996</v>
      </c>
      <c r="D16" s="375">
        <v>40061.51</v>
      </c>
      <c r="E16" s="375">
        <v>0</v>
      </c>
      <c r="F16" s="100">
        <v>0</v>
      </c>
      <c r="G16" s="100">
        <v>0</v>
      </c>
      <c r="H16" s="100">
        <v>0</v>
      </c>
      <c r="I16" s="100">
        <v>40061.51</v>
      </c>
      <c r="J16" s="84" t="s">
        <v>97</v>
      </c>
      <c r="K16" s="71" t="s">
        <v>82</v>
      </c>
    </row>
    <row r="17" spans="1:11" ht="19.2" customHeight="1" thickTop="1" thickBot="1">
      <c r="A17" s="102" t="s">
        <v>100</v>
      </c>
      <c r="B17" s="379" t="s">
        <v>601</v>
      </c>
      <c r="C17" s="370">
        <v>4.7300000000000004</v>
      </c>
      <c r="D17" s="373">
        <v>53584.17</v>
      </c>
      <c r="E17" s="373">
        <v>0</v>
      </c>
      <c r="F17" s="101">
        <v>0</v>
      </c>
      <c r="G17" s="101">
        <v>0</v>
      </c>
      <c r="H17" s="101">
        <v>0</v>
      </c>
      <c r="I17" s="101">
        <v>53584.17</v>
      </c>
      <c r="J17" s="102" t="s">
        <v>99</v>
      </c>
      <c r="K17" s="71" t="s">
        <v>82</v>
      </c>
    </row>
    <row r="18" spans="1:11" ht="19.2" customHeight="1" thickTop="1" thickBot="1">
      <c r="A18" s="84" t="s">
        <v>102</v>
      </c>
      <c r="B18" s="378" t="s">
        <v>610</v>
      </c>
      <c r="C18" s="369">
        <v>5.96</v>
      </c>
      <c r="D18" s="375">
        <v>56443.39</v>
      </c>
      <c r="E18" s="375">
        <v>0</v>
      </c>
      <c r="F18" s="100">
        <v>0</v>
      </c>
      <c r="G18" s="100">
        <v>0</v>
      </c>
      <c r="H18" s="100">
        <v>0</v>
      </c>
      <c r="I18" s="100">
        <v>56443.39</v>
      </c>
      <c r="J18" s="84" t="s">
        <v>101</v>
      </c>
      <c r="K18" s="71" t="s">
        <v>82</v>
      </c>
    </row>
    <row r="19" spans="1:11" ht="19.2" customHeight="1" thickTop="1" thickBot="1">
      <c r="A19" s="102" t="s">
        <v>104</v>
      </c>
      <c r="B19" s="379" t="s">
        <v>596</v>
      </c>
      <c r="C19" s="370">
        <v>4.88</v>
      </c>
      <c r="D19" s="373">
        <v>60760.98</v>
      </c>
      <c r="E19" s="373">
        <v>0</v>
      </c>
      <c r="F19" s="101">
        <v>0</v>
      </c>
      <c r="G19" s="101">
        <v>0</v>
      </c>
      <c r="H19" s="101">
        <v>0</v>
      </c>
      <c r="I19" s="101">
        <v>60760.98</v>
      </c>
      <c r="J19" s="102" t="s">
        <v>103</v>
      </c>
      <c r="K19" s="71" t="s">
        <v>82</v>
      </c>
    </row>
    <row r="20" spans="1:11" ht="19.2" customHeight="1" thickTop="1" thickBot="1">
      <c r="A20" s="84" t="s">
        <v>106</v>
      </c>
      <c r="B20" s="378" t="s">
        <v>643</v>
      </c>
      <c r="C20" s="369">
        <v>5.64</v>
      </c>
      <c r="D20" s="375">
        <v>66275.09</v>
      </c>
      <c r="E20" s="375">
        <v>0</v>
      </c>
      <c r="F20" s="100">
        <v>0</v>
      </c>
      <c r="G20" s="100">
        <v>0</v>
      </c>
      <c r="H20" s="100">
        <v>0</v>
      </c>
      <c r="I20" s="100">
        <v>66275.09</v>
      </c>
      <c r="J20" s="84" t="s">
        <v>105</v>
      </c>
      <c r="K20" s="71" t="s">
        <v>82</v>
      </c>
    </row>
    <row r="21" spans="1:11" ht="19.2" customHeight="1" thickTop="1" thickBot="1">
      <c r="A21" s="102" t="s">
        <v>108</v>
      </c>
      <c r="B21" s="379">
        <v>5</v>
      </c>
      <c r="C21" s="370">
        <v>5.91</v>
      </c>
      <c r="D21" s="373">
        <v>65955.100000000006</v>
      </c>
      <c r="E21" s="373">
        <v>0</v>
      </c>
      <c r="F21" s="101">
        <v>0</v>
      </c>
      <c r="G21" s="101">
        <v>0</v>
      </c>
      <c r="H21" s="101">
        <v>0</v>
      </c>
      <c r="I21" s="101">
        <v>65955.100000000006</v>
      </c>
      <c r="J21" s="102" t="s">
        <v>107</v>
      </c>
    </row>
    <row r="22" spans="1:11" ht="19.2" customHeight="1" thickTop="1" thickBot="1">
      <c r="A22" s="84" t="s">
        <v>110</v>
      </c>
      <c r="B22" s="378" t="s">
        <v>644</v>
      </c>
      <c r="C22" s="369">
        <v>5.68</v>
      </c>
      <c r="D22" s="375">
        <v>62825</v>
      </c>
      <c r="E22" s="375">
        <v>0</v>
      </c>
      <c r="F22" s="100">
        <v>0</v>
      </c>
      <c r="G22" s="100">
        <v>0</v>
      </c>
      <c r="H22" s="100">
        <v>0</v>
      </c>
      <c r="I22" s="100">
        <v>62825</v>
      </c>
      <c r="J22" s="84" t="s">
        <v>109</v>
      </c>
    </row>
    <row r="23" spans="1:11" ht="19.2" customHeight="1" thickTop="1">
      <c r="A23" s="126" t="s">
        <v>112</v>
      </c>
      <c r="B23" s="380">
        <v>1</v>
      </c>
      <c r="C23" s="371">
        <v>5</v>
      </c>
      <c r="D23" s="374">
        <v>0</v>
      </c>
      <c r="E23" s="374">
        <v>77100</v>
      </c>
      <c r="F23" s="382">
        <v>0</v>
      </c>
      <c r="G23" s="382">
        <v>0</v>
      </c>
      <c r="H23" s="382">
        <v>0</v>
      </c>
      <c r="I23" s="382">
        <v>77100</v>
      </c>
      <c r="J23" s="126" t="s">
        <v>111</v>
      </c>
      <c r="K23" s="71" t="s">
        <v>82</v>
      </c>
    </row>
    <row r="24" spans="1:11">
      <c r="A24" s="180" t="s">
        <v>630</v>
      </c>
      <c r="B24" s="195"/>
      <c r="C24" s="195"/>
      <c r="J24" s="195" t="s">
        <v>629</v>
      </c>
    </row>
  </sheetData>
  <mergeCells count="9">
    <mergeCell ref="A1:J1"/>
    <mergeCell ref="A2:J2"/>
    <mergeCell ref="A5:A6"/>
    <mergeCell ref="D4:I4"/>
    <mergeCell ref="J5:J6"/>
    <mergeCell ref="D5:I5"/>
    <mergeCell ref="A3:J3"/>
    <mergeCell ref="C5:C6"/>
    <mergeCell ref="B5:B6"/>
  </mergeCells>
  <printOptions horizontalCentered="1" verticalCentered="1"/>
  <pageMargins left="0" right="0" top="0" bottom="0" header="0.31496062992125984" footer="0.31496062992125984"/>
  <pageSetup paperSize="9" orientation="landscape" r:id="rId1"/>
  <ignoredErrors>
    <ignoredError sqref="B7:B23 A7:A23 C7 J8:J23"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79998168889431442"/>
  </sheetPr>
  <dimension ref="A1:K24"/>
  <sheetViews>
    <sheetView rightToLeft="1" view="pageBreakPreview" zoomScale="98" zoomScaleSheetLayoutView="98" workbookViewId="0">
      <selection activeCell="D12" sqref="D12"/>
    </sheetView>
  </sheetViews>
  <sheetFormatPr defaultColWidth="9.109375" defaultRowHeight="13.8"/>
  <cols>
    <col min="1" max="1" width="20.6640625" style="71" customWidth="1"/>
    <col min="2" max="3" width="8.6640625" style="71" customWidth="1"/>
    <col min="4" max="9" width="10.6640625" style="71" customWidth="1"/>
    <col min="10" max="10" width="20.6640625" style="71" customWidth="1"/>
    <col min="11" max="16384" width="9.109375" style="71"/>
  </cols>
  <sheetData>
    <row r="1" spans="1:11" s="53" customFormat="1" ht="57" customHeight="1">
      <c r="A1" s="530" t="s">
        <v>653</v>
      </c>
      <c r="B1" s="530"/>
      <c r="C1" s="530"/>
      <c r="D1" s="530"/>
      <c r="E1" s="530"/>
      <c r="F1" s="530"/>
      <c r="G1" s="530"/>
      <c r="H1" s="530"/>
      <c r="I1" s="530"/>
      <c r="J1" s="530"/>
    </row>
    <row r="2" spans="1:11" ht="37.950000000000003" customHeight="1">
      <c r="A2" s="540" t="s">
        <v>461</v>
      </c>
      <c r="B2" s="540"/>
      <c r="C2" s="540"/>
      <c r="D2" s="540"/>
      <c r="E2" s="540"/>
      <c r="F2" s="540"/>
      <c r="G2" s="540"/>
      <c r="H2" s="540"/>
      <c r="I2" s="540"/>
      <c r="J2" s="540"/>
    </row>
    <row r="3" spans="1:11" ht="15.6">
      <c r="A3" s="540" t="s">
        <v>627</v>
      </c>
      <c r="B3" s="540"/>
      <c r="C3" s="540"/>
      <c r="D3" s="540"/>
      <c r="E3" s="540"/>
      <c r="F3" s="540"/>
      <c r="G3" s="540"/>
      <c r="H3" s="540"/>
      <c r="I3" s="540"/>
      <c r="J3" s="540"/>
    </row>
    <row r="4" spans="1:11" s="66" customFormat="1" ht="15.6">
      <c r="A4" s="67" t="s">
        <v>471</v>
      </c>
      <c r="B4" s="67"/>
      <c r="C4" s="67"/>
      <c r="D4" s="541"/>
      <c r="E4" s="541"/>
      <c r="F4" s="541"/>
      <c r="G4" s="541"/>
      <c r="H4" s="541"/>
      <c r="I4" s="541"/>
      <c r="J4" s="65" t="s">
        <v>472</v>
      </c>
    </row>
    <row r="5" spans="1:11" ht="30" customHeight="1">
      <c r="A5" s="535" t="s">
        <v>80</v>
      </c>
      <c r="B5" s="537" t="s">
        <v>648</v>
      </c>
      <c r="C5" s="537" t="s">
        <v>649</v>
      </c>
      <c r="D5" s="543" t="s">
        <v>665</v>
      </c>
      <c r="E5" s="544"/>
      <c r="F5" s="544"/>
      <c r="G5" s="544"/>
      <c r="H5" s="544"/>
      <c r="I5" s="544"/>
      <c r="J5" s="542" t="s">
        <v>79</v>
      </c>
    </row>
    <row r="6" spans="1:11" ht="63" customHeight="1">
      <c r="A6" s="536"/>
      <c r="B6" s="538"/>
      <c r="C6" s="539"/>
      <c r="D6" s="376" t="s">
        <v>647</v>
      </c>
      <c r="E6" s="376" t="s">
        <v>650</v>
      </c>
      <c r="F6" s="383" t="s">
        <v>651</v>
      </c>
      <c r="G6" s="383" t="s">
        <v>666</v>
      </c>
      <c r="H6" s="376" t="s">
        <v>667</v>
      </c>
      <c r="I6" s="383" t="s">
        <v>652</v>
      </c>
      <c r="J6" s="542"/>
    </row>
    <row r="7" spans="1:11" ht="19.2" customHeight="1" thickBot="1">
      <c r="A7" s="122" t="s">
        <v>118</v>
      </c>
      <c r="B7" s="384" t="s">
        <v>633</v>
      </c>
      <c r="C7" s="101">
        <v>1.19</v>
      </c>
      <c r="D7" s="101">
        <v>7573.86</v>
      </c>
      <c r="E7" s="101">
        <v>0</v>
      </c>
      <c r="F7" s="101">
        <v>0</v>
      </c>
      <c r="G7" s="101">
        <v>0</v>
      </c>
      <c r="H7" s="101">
        <v>0</v>
      </c>
      <c r="I7" s="80">
        <v>7573.86</v>
      </c>
      <c r="J7" s="123" t="s">
        <v>117</v>
      </c>
      <c r="K7" s="71" t="s">
        <v>119</v>
      </c>
    </row>
    <row r="8" spans="1:11" ht="19.2" customHeight="1" thickTop="1" thickBot="1">
      <c r="A8" s="84" t="s">
        <v>120</v>
      </c>
      <c r="B8" s="385" t="s">
        <v>634</v>
      </c>
      <c r="C8" s="100">
        <v>2.3199999999999998</v>
      </c>
      <c r="D8" s="100">
        <v>12365.47</v>
      </c>
      <c r="E8" s="100">
        <v>12000</v>
      </c>
      <c r="F8" s="100">
        <v>0</v>
      </c>
      <c r="G8" s="100">
        <v>0</v>
      </c>
      <c r="H8" s="100">
        <v>0</v>
      </c>
      <c r="I8" s="81">
        <v>12363.7</v>
      </c>
      <c r="J8" s="85" t="s">
        <v>81</v>
      </c>
      <c r="K8" s="71" t="s">
        <v>119</v>
      </c>
    </row>
    <row r="9" spans="1:11" ht="19.2" customHeight="1" thickTop="1" thickBot="1">
      <c r="A9" s="102" t="s">
        <v>121</v>
      </c>
      <c r="B9" s="386" t="s">
        <v>623</v>
      </c>
      <c r="C9" s="101">
        <v>3.46</v>
      </c>
      <c r="D9" s="101">
        <v>17114.490000000002</v>
      </c>
      <c r="E9" s="101">
        <v>20000</v>
      </c>
      <c r="F9" s="101">
        <v>0</v>
      </c>
      <c r="G9" s="101">
        <v>24958</v>
      </c>
      <c r="H9" s="101">
        <v>14598.5</v>
      </c>
      <c r="I9" s="80">
        <v>17131.48</v>
      </c>
      <c r="J9" s="103" t="s">
        <v>84</v>
      </c>
      <c r="K9" s="71" t="s">
        <v>119</v>
      </c>
    </row>
    <row r="10" spans="1:11" ht="19.2" customHeight="1" thickTop="1" thickBot="1">
      <c r="A10" s="84" t="s">
        <v>122</v>
      </c>
      <c r="B10" s="385" t="s">
        <v>654</v>
      </c>
      <c r="C10" s="100">
        <v>4.24</v>
      </c>
      <c r="D10" s="390">
        <v>19867.3</v>
      </c>
      <c r="E10" s="390">
        <v>10000</v>
      </c>
      <c r="F10" s="390">
        <v>0</v>
      </c>
      <c r="G10" s="390">
        <v>29760.74</v>
      </c>
      <c r="H10" s="390">
        <v>20955.03</v>
      </c>
      <c r="I10" s="387">
        <v>19904.18</v>
      </c>
      <c r="J10" s="85" t="s">
        <v>86</v>
      </c>
      <c r="K10" s="71" t="s">
        <v>119</v>
      </c>
    </row>
    <row r="11" spans="1:11" ht="19.2" customHeight="1" thickTop="1" thickBot="1">
      <c r="A11" s="102" t="s">
        <v>123</v>
      </c>
      <c r="B11" s="386" t="s">
        <v>655</v>
      </c>
      <c r="C11" s="125">
        <v>4.24</v>
      </c>
      <c r="D11" s="101">
        <v>23828.51</v>
      </c>
      <c r="E11" s="101">
        <v>0</v>
      </c>
      <c r="F11" s="101">
        <v>31927</v>
      </c>
      <c r="G11" s="101">
        <v>34052.26</v>
      </c>
      <c r="H11" s="101">
        <v>15796.84</v>
      </c>
      <c r="I11" s="80">
        <v>23898.47</v>
      </c>
      <c r="J11" s="103" t="s">
        <v>88</v>
      </c>
      <c r="K11" s="71" t="s">
        <v>119</v>
      </c>
    </row>
    <row r="12" spans="1:11" ht="19.2" customHeight="1" thickTop="1" thickBot="1">
      <c r="A12" s="84" t="s">
        <v>124</v>
      </c>
      <c r="B12" s="385" t="s">
        <v>656</v>
      </c>
      <c r="C12" s="100">
        <v>4.55</v>
      </c>
      <c r="D12" s="100">
        <v>29176.240000000002</v>
      </c>
      <c r="E12" s="100">
        <v>21756.1</v>
      </c>
      <c r="F12" s="100">
        <v>52719</v>
      </c>
      <c r="G12" s="100">
        <v>40252.480000000003</v>
      </c>
      <c r="H12" s="100">
        <v>19921.62</v>
      </c>
      <c r="I12" s="81">
        <v>29170.02</v>
      </c>
      <c r="J12" s="85" t="s">
        <v>90</v>
      </c>
      <c r="K12" s="71" t="s">
        <v>119</v>
      </c>
    </row>
    <row r="13" spans="1:11" ht="19.2" customHeight="1" thickTop="1" thickBot="1">
      <c r="A13" s="102" t="s">
        <v>125</v>
      </c>
      <c r="B13" s="386" t="s">
        <v>621</v>
      </c>
      <c r="C13" s="101">
        <v>5.01</v>
      </c>
      <c r="D13" s="101">
        <v>33354.14</v>
      </c>
      <c r="E13" s="101">
        <v>0</v>
      </c>
      <c r="F13" s="101">
        <v>32003.5</v>
      </c>
      <c r="G13" s="101">
        <v>33004.15</v>
      </c>
      <c r="H13" s="101">
        <v>20360.22</v>
      </c>
      <c r="I13" s="80">
        <v>33149.97</v>
      </c>
      <c r="J13" s="103" t="s">
        <v>92</v>
      </c>
      <c r="K13" s="71" t="s">
        <v>119</v>
      </c>
    </row>
    <row r="14" spans="1:11" ht="19.2" customHeight="1" thickTop="1" thickBot="1">
      <c r="A14" s="84" t="s">
        <v>126</v>
      </c>
      <c r="B14" s="385" t="s">
        <v>657</v>
      </c>
      <c r="C14" s="100">
        <v>5.29</v>
      </c>
      <c r="D14" s="100">
        <v>38955.620000000003</v>
      </c>
      <c r="E14" s="100">
        <v>15000</v>
      </c>
      <c r="F14" s="100">
        <v>38974.67</v>
      </c>
      <c r="G14" s="100">
        <v>37753.550000000003</v>
      </c>
      <c r="H14" s="100">
        <v>35318.07</v>
      </c>
      <c r="I14" s="81">
        <v>38680.550000000003</v>
      </c>
      <c r="J14" s="85" t="s">
        <v>94</v>
      </c>
      <c r="K14" s="71" t="s">
        <v>119</v>
      </c>
    </row>
    <row r="15" spans="1:11" ht="19.2" customHeight="1" thickTop="1" thickBot="1">
      <c r="A15" s="102" t="s">
        <v>127</v>
      </c>
      <c r="B15" s="386" t="s">
        <v>658</v>
      </c>
      <c r="C15" s="101">
        <v>5.83</v>
      </c>
      <c r="D15" s="101">
        <v>47955.45</v>
      </c>
      <c r="E15" s="101">
        <v>34719</v>
      </c>
      <c r="F15" s="101">
        <v>47421.08</v>
      </c>
      <c r="G15" s="101">
        <v>47987.77</v>
      </c>
      <c r="H15" s="101">
        <v>33427.230000000003</v>
      </c>
      <c r="I15" s="80">
        <v>47604.59</v>
      </c>
      <c r="J15" s="103" t="s">
        <v>96</v>
      </c>
      <c r="K15" s="71" t="s">
        <v>119</v>
      </c>
    </row>
    <row r="16" spans="1:11" ht="19.2" customHeight="1" thickTop="1" thickBot="1">
      <c r="A16" s="84" t="s">
        <v>128</v>
      </c>
      <c r="B16" s="385" t="s">
        <v>659</v>
      </c>
      <c r="C16" s="100">
        <v>6.21</v>
      </c>
      <c r="D16" s="100">
        <v>58274.76</v>
      </c>
      <c r="E16" s="100">
        <v>148719</v>
      </c>
      <c r="F16" s="100">
        <v>52257</v>
      </c>
      <c r="G16" s="100">
        <v>49936.46</v>
      </c>
      <c r="H16" s="100">
        <v>29883.75</v>
      </c>
      <c r="I16" s="81">
        <v>57687.15</v>
      </c>
      <c r="J16" s="85" t="s">
        <v>98</v>
      </c>
      <c r="K16" s="71" t="s">
        <v>119</v>
      </c>
    </row>
    <row r="17" spans="1:11" ht="19.2" customHeight="1" thickTop="1" thickBot="1">
      <c r="A17" s="102" t="s">
        <v>129</v>
      </c>
      <c r="B17" s="386" t="s">
        <v>660</v>
      </c>
      <c r="C17" s="101">
        <v>6.8</v>
      </c>
      <c r="D17" s="101">
        <v>64937.18</v>
      </c>
      <c r="E17" s="101">
        <v>95051.12</v>
      </c>
      <c r="F17" s="101">
        <v>75393.5</v>
      </c>
      <c r="G17" s="101">
        <v>59810.29</v>
      </c>
      <c r="H17" s="101">
        <v>40523.29</v>
      </c>
      <c r="I17" s="80">
        <v>64369.8</v>
      </c>
      <c r="J17" s="103" t="s">
        <v>100</v>
      </c>
      <c r="K17" s="71" t="s">
        <v>119</v>
      </c>
    </row>
    <row r="18" spans="1:11" ht="19.2" customHeight="1" thickTop="1" thickBot="1">
      <c r="A18" s="84" t="s">
        <v>130</v>
      </c>
      <c r="B18" s="385" t="s">
        <v>661</v>
      </c>
      <c r="C18" s="100">
        <v>7.7</v>
      </c>
      <c r="D18" s="100">
        <v>72530.39</v>
      </c>
      <c r="E18" s="100">
        <v>0</v>
      </c>
      <c r="F18" s="100">
        <v>214784.5</v>
      </c>
      <c r="G18" s="100">
        <v>74629.69</v>
      </c>
      <c r="H18" s="100">
        <v>38649</v>
      </c>
      <c r="I18" s="81">
        <v>73467.070000000007</v>
      </c>
      <c r="J18" s="85" t="s">
        <v>102</v>
      </c>
      <c r="K18" s="71" t="s">
        <v>119</v>
      </c>
    </row>
    <row r="19" spans="1:11" ht="19.2" customHeight="1" thickTop="1" thickBot="1">
      <c r="A19" s="102" t="s">
        <v>131</v>
      </c>
      <c r="B19" s="386" t="s">
        <v>662</v>
      </c>
      <c r="C19" s="101">
        <v>8</v>
      </c>
      <c r="D19" s="101">
        <v>81141.649999999994</v>
      </c>
      <c r="E19" s="101">
        <v>93400.5</v>
      </c>
      <c r="F19" s="101">
        <v>84624.38</v>
      </c>
      <c r="G19" s="101">
        <v>84009.91</v>
      </c>
      <c r="H19" s="101">
        <v>47819</v>
      </c>
      <c r="I19" s="80">
        <v>81318.880000000005</v>
      </c>
      <c r="J19" s="103" t="s">
        <v>104</v>
      </c>
      <c r="K19" s="71" t="s">
        <v>119</v>
      </c>
    </row>
    <row r="20" spans="1:11" ht="19.2" customHeight="1" thickTop="1" thickBot="1">
      <c r="A20" s="84" t="s">
        <v>132</v>
      </c>
      <c r="B20" s="385" t="s">
        <v>663</v>
      </c>
      <c r="C20" s="100">
        <v>8.7899999999999991</v>
      </c>
      <c r="D20" s="100">
        <v>91648.11</v>
      </c>
      <c r="E20" s="100">
        <v>36845</v>
      </c>
      <c r="F20" s="100">
        <v>112788.9</v>
      </c>
      <c r="G20" s="100">
        <v>100529.58</v>
      </c>
      <c r="H20" s="100">
        <v>89873.5</v>
      </c>
      <c r="I20" s="81">
        <v>91934.37</v>
      </c>
      <c r="J20" s="85" t="s">
        <v>106</v>
      </c>
      <c r="K20" s="71" t="s">
        <v>119</v>
      </c>
    </row>
    <row r="21" spans="1:11" ht="19.2" customHeight="1" thickTop="1" thickBot="1">
      <c r="A21" s="102" t="s">
        <v>133</v>
      </c>
      <c r="B21" s="386">
        <v>206</v>
      </c>
      <c r="C21" s="101">
        <v>9.94</v>
      </c>
      <c r="D21" s="101">
        <v>111983</v>
      </c>
      <c r="E21" s="101">
        <v>337184</v>
      </c>
      <c r="F21" s="101">
        <v>0</v>
      </c>
      <c r="G21" s="101">
        <v>127671.53</v>
      </c>
      <c r="H21" s="101">
        <v>0</v>
      </c>
      <c r="I21" s="80">
        <v>116722.27</v>
      </c>
      <c r="J21" s="103" t="s">
        <v>108</v>
      </c>
      <c r="K21" s="71" t="s">
        <v>119</v>
      </c>
    </row>
    <row r="22" spans="1:11" ht="19.2" customHeight="1" thickTop="1" thickBot="1">
      <c r="A22" s="84" t="s">
        <v>134</v>
      </c>
      <c r="B22" s="385" t="s">
        <v>664</v>
      </c>
      <c r="C22" s="100">
        <v>9.81</v>
      </c>
      <c r="D22" s="100">
        <v>122692.31</v>
      </c>
      <c r="E22" s="100">
        <v>108719</v>
      </c>
      <c r="F22" s="100">
        <v>121168</v>
      </c>
      <c r="G22" s="100">
        <v>122097</v>
      </c>
      <c r="H22" s="100">
        <v>0</v>
      </c>
      <c r="I22" s="81">
        <v>122553.33</v>
      </c>
      <c r="J22" s="85" t="s">
        <v>110</v>
      </c>
      <c r="K22" s="71" t="s">
        <v>119</v>
      </c>
    </row>
    <row r="23" spans="1:11" ht="19.2" customHeight="1" thickTop="1">
      <c r="A23" s="126" t="s">
        <v>111</v>
      </c>
      <c r="B23" s="388">
        <v>190</v>
      </c>
      <c r="C23" s="382">
        <v>12.06</v>
      </c>
      <c r="D23" s="382">
        <v>155977.79999999999</v>
      </c>
      <c r="E23" s="382">
        <v>227924.02</v>
      </c>
      <c r="F23" s="382">
        <v>147875</v>
      </c>
      <c r="G23" s="382">
        <v>145266.31</v>
      </c>
      <c r="H23" s="382">
        <v>90168</v>
      </c>
      <c r="I23" s="389">
        <v>157240.71</v>
      </c>
      <c r="J23" s="128" t="s">
        <v>112</v>
      </c>
      <c r="K23" s="71" t="s">
        <v>119</v>
      </c>
    </row>
    <row r="24" spans="1:11">
      <c r="A24" s="180" t="s">
        <v>708</v>
      </c>
      <c r="B24" s="195"/>
      <c r="C24" s="195"/>
      <c r="J24" s="195" t="s">
        <v>629</v>
      </c>
    </row>
  </sheetData>
  <mergeCells count="9">
    <mergeCell ref="A1:J1"/>
    <mergeCell ref="A2:J2"/>
    <mergeCell ref="A5:A6"/>
    <mergeCell ref="D4:I4"/>
    <mergeCell ref="J5:J6"/>
    <mergeCell ref="D5:I5"/>
    <mergeCell ref="A3:J3"/>
    <mergeCell ref="B5:B6"/>
    <mergeCell ref="C5:C6"/>
  </mergeCells>
  <printOptions horizontalCentered="1" verticalCentered="1"/>
  <pageMargins left="0" right="0" top="0" bottom="0" header="0.31496062992125984" footer="0.31496062992125984"/>
  <pageSetup paperSize="9" orientation="landscape" r:id="rId1"/>
  <ignoredErrors>
    <ignoredError sqref="B7:B23 J7"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79998168889431442"/>
  </sheetPr>
  <dimension ref="A1:H47"/>
  <sheetViews>
    <sheetView rightToLeft="1" view="pageBreakPreview" zoomScaleSheetLayoutView="100" workbookViewId="0">
      <selection activeCell="D12" sqref="D12"/>
    </sheetView>
  </sheetViews>
  <sheetFormatPr defaultColWidth="9.109375" defaultRowHeight="13.8"/>
  <cols>
    <col min="1" max="1" width="45.6640625" style="74" customWidth="1"/>
    <col min="2" max="2" width="11" style="74" customWidth="1"/>
    <col min="3" max="3" width="11" style="75" customWidth="1"/>
    <col min="4" max="4" width="11" style="76" customWidth="1"/>
    <col min="5" max="5" width="45.6640625" style="76" customWidth="1"/>
    <col min="6" max="6" width="12.6640625" style="76" customWidth="1"/>
    <col min="7" max="7" width="49.5546875" style="74" customWidth="1"/>
    <col min="8" max="16384" width="9.109375" style="72"/>
  </cols>
  <sheetData>
    <row r="1" spans="1:7" s="8" customFormat="1" ht="49.2" customHeight="1">
      <c r="A1" s="545" t="s">
        <v>686</v>
      </c>
      <c r="B1" s="545"/>
      <c r="C1" s="545"/>
      <c r="D1" s="545"/>
      <c r="E1" s="545"/>
      <c r="F1" s="91"/>
      <c r="G1" s="91"/>
    </row>
    <row r="2" spans="1:7" ht="39" customHeight="1">
      <c r="A2" s="546" t="s">
        <v>688</v>
      </c>
      <c r="B2" s="546"/>
      <c r="C2" s="546"/>
      <c r="D2" s="546"/>
      <c r="E2" s="546"/>
      <c r="F2" s="92"/>
      <c r="G2" s="92"/>
    </row>
    <row r="3" spans="1:7" ht="15.6">
      <c r="A3" s="546" t="s">
        <v>627</v>
      </c>
      <c r="B3" s="546"/>
      <c r="C3" s="546"/>
      <c r="D3" s="546"/>
      <c r="E3" s="546"/>
      <c r="F3" s="92"/>
      <c r="G3" s="92"/>
    </row>
    <row r="4" spans="1:7" s="73" customFormat="1" ht="15.6">
      <c r="A4" s="67" t="s">
        <v>469</v>
      </c>
      <c r="B4" s="555"/>
      <c r="C4" s="555"/>
      <c r="D4" s="555"/>
      <c r="E4" s="65" t="s">
        <v>470</v>
      </c>
      <c r="F4" s="93"/>
    </row>
    <row r="5" spans="1:7" ht="27.75" customHeight="1">
      <c r="A5" s="547" t="s">
        <v>44</v>
      </c>
      <c r="B5" s="551" t="s">
        <v>199</v>
      </c>
      <c r="C5" s="552"/>
      <c r="D5" s="549" t="s">
        <v>49</v>
      </c>
      <c r="E5" s="553" t="s">
        <v>44</v>
      </c>
      <c r="F5" s="86"/>
      <c r="G5" s="86"/>
    </row>
    <row r="6" spans="1:7" ht="26.4">
      <c r="A6" s="548"/>
      <c r="B6" s="300" t="s">
        <v>135</v>
      </c>
      <c r="C6" s="300" t="s">
        <v>676</v>
      </c>
      <c r="D6" s="550"/>
      <c r="E6" s="554"/>
      <c r="F6" s="90"/>
      <c r="G6" s="89"/>
    </row>
    <row r="7" spans="1:7" ht="25.95" customHeight="1" thickBot="1">
      <c r="A7" s="406" t="s">
        <v>137</v>
      </c>
      <c r="B7" s="105">
        <v>8.73</v>
      </c>
      <c r="C7" s="105">
        <v>4.01</v>
      </c>
      <c r="D7" s="105">
        <v>5.15</v>
      </c>
      <c r="E7" s="413" t="s">
        <v>136</v>
      </c>
      <c r="F7" s="87"/>
      <c r="G7" s="88"/>
    </row>
    <row r="8" spans="1:7" ht="25.95" customHeight="1" thickTop="1" thickBot="1">
      <c r="A8" s="392" t="s">
        <v>687</v>
      </c>
      <c r="B8" s="104">
        <v>9799.5499999999993</v>
      </c>
      <c r="C8" s="104">
        <v>2683.69</v>
      </c>
      <c r="D8" s="104">
        <v>4400.5600000000004</v>
      </c>
      <c r="E8" s="414" t="s">
        <v>677</v>
      </c>
      <c r="F8" s="87"/>
      <c r="G8" s="88"/>
    </row>
    <row r="9" spans="1:7" ht="25.95" customHeight="1" thickTop="1" thickBot="1">
      <c r="A9" s="394" t="s">
        <v>139</v>
      </c>
      <c r="B9" s="105">
        <v>747.67</v>
      </c>
      <c r="C9" s="105">
        <v>224.41</v>
      </c>
      <c r="D9" s="105">
        <v>350.66</v>
      </c>
      <c r="E9" s="415" t="s">
        <v>138</v>
      </c>
      <c r="F9" s="87"/>
      <c r="G9" s="88"/>
    </row>
    <row r="10" spans="1:7" ht="16.2" thickTop="1" thickBot="1">
      <c r="A10" s="407" t="s">
        <v>141</v>
      </c>
      <c r="B10" s="113">
        <v>1733.29</v>
      </c>
      <c r="C10" s="113">
        <v>312.91000000000003</v>
      </c>
      <c r="D10" s="104">
        <v>655.61</v>
      </c>
      <c r="E10" s="416" t="s">
        <v>140</v>
      </c>
      <c r="F10" s="87"/>
      <c r="G10" s="88"/>
    </row>
    <row r="11" spans="1:7" ht="16.2" thickTop="1" thickBot="1">
      <c r="A11" s="408" t="s">
        <v>143</v>
      </c>
      <c r="B11" s="114">
        <v>524.53</v>
      </c>
      <c r="C11" s="114">
        <v>102.8</v>
      </c>
      <c r="D11" s="105">
        <v>204.56</v>
      </c>
      <c r="E11" s="417" t="s">
        <v>142</v>
      </c>
      <c r="F11" s="87"/>
      <c r="G11" s="88"/>
    </row>
    <row r="12" spans="1:7" ht="16.2" thickTop="1" thickBot="1">
      <c r="A12" s="407" t="s">
        <v>145</v>
      </c>
      <c r="B12" s="113">
        <v>753.74</v>
      </c>
      <c r="C12" s="113">
        <v>266.56</v>
      </c>
      <c r="D12" s="104">
        <v>384.1</v>
      </c>
      <c r="E12" s="416" t="s">
        <v>144</v>
      </c>
      <c r="F12" s="87"/>
      <c r="G12" s="88"/>
    </row>
    <row r="13" spans="1:7" ht="16.2" thickTop="1" thickBot="1">
      <c r="A13" s="408" t="s">
        <v>147</v>
      </c>
      <c r="B13" s="114">
        <v>148.16999999999999</v>
      </c>
      <c r="C13" s="114">
        <v>56.54</v>
      </c>
      <c r="D13" s="105">
        <v>78.64</v>
      </c>
      <c r="E13" s="417" t="s">
        <v>146</v>
      </c>
      <c r="F13" s="87"/>
      <c r="G13" s="88"/>
    </row>
    <row r="14" spans="1:7" ht="16.2" thickTop="1" thickBot="1">
      <c r="A14" s="407" t="s">
        <v>149</v>
      </c>
      <c r="B14" s="113">
        <v>1055.1099999999999</v>
      </c>
      <c r="C14" s="113">
        <v>230.1</v>
      </c>
      <c r="D14" s="104">
        <v>429.15</v>
      </c>
      <c r="E14" s="416" t="s">
        <v>148</v>
      </c>
      <c r="F14" s="87"/>
      <c r="G14" s="88"/>
    </row>
    <row r="15" spans="1:7" ht="16.2" thickTop="1" thickBot="1">
      <c r="A15" s="408" t="s">
        <v>151</v>
      </c>
      <c r="B15" s="114">
        <v>752.24</v>
      </c>
      <c r="C15" s="114">
        <v>250.51</v>
      </c>
      <c r="D15" s="105">
        <v>371.57</v>
      </c>
      <c r="E15" s="417" t="s">
        <v>150</v>
      </c>
      <c r="F15" s="87"/>
      <c r="G15" s="88"/>
    </row>
    <row r="16" spans="1:7" ht="16.2" thickTop="1" thickBot="1">
      <c r="A16" s="407" t="s">
        <v>153</v>
      </c>
      <c r="B16" s="113">
        <v>487.32</v>
      </c>
      <c r="C16" s="113">
        <v>111.22</v>
      </c>
      <c r="D16" s="104">
        <v>201.96</v>
      </c>
      <c r="E16" s="416" t="s">
        <v>152</v>
      </c>
      <c r="F16" s="87"/>
      <c r="G16" s="88"/>
    </row>
    <row r="17" spans="1:7" ht="16.2" thickTop="1" thickBot="1">
      <c r="A17" s="408" t="s">
        <v>155</v>
      </c>
      <c r="B17" s="114">
        <v>555.32000000000005</v>
      </c>
      <c r="C17" s="114">
        <v>152.38999999999999</v>
      </c>
      <c r="D17" s="105">
        <v>249.61</v>
      </c>
      <c r="E17" s="417" t="s">
        <v>154</v>
      </c>
      <c r="F17" s="87"/>
      <c r="G17" s="88"/>
    </row>
    <row r="18" spans="1:7" ht="16.2" thickTop="1" thickBot="1">
      <c r="A18" s="407" t="s">
        <v>157</v>
      </c>
      <c r="B18" s="113">
        <v>483.1</v>
      </c>
      <c r="C18" s="113">
        <v>87.49</v>
      </c>
      <c r="D18" s="104">
        <v>182.94</v>
      </c>
      <c r="E18" s="416" t="s">
        <v>156</v>
      </c>
      <c r="F18" s="87"/>
      <c r="G18" s="88"/>
    </row>
    <row r="19" spans="1:7" ht="16.2" thickTop="1" thickBot="1">
      <c r="A19" s="408" t="s">
        <v>159</v>
      </c>
      <c r="B19" s="114">
        <v>2559.06</v>
      </c>
      <c r="C19" s="114">
        <v>888.77</v>
      </c>
      <c r="D19" s="105">
        <v>1291.77</v>
      </c>
      <c r="E19" s="417" t="s">
        <v>158</v>
      </c>
      <c r="F19" s="87"/>
      <c r="G19" s="88"/>
    </row>
    <row r="20" spans="1:7" ht="16.8" thickTop="1" thickBot="1">
      <c r="A20" s="392" t="s">
        <v>160</v>
      </c>
      <c r="B20" s="104">
        <v>37.119999999999997</v>
      </c>
      <c r="C20" s="104">
        <v>3.18</v>
      </c>
      <c r="D20" s="104">
        <v>11.37</v>
      </c>
      <c r="E20" s="414" t="s">
        <v>678</v>
      </c>
      <c r="F20" s="87"/>
      <c r="G20" s="88"/>
    </row>
    <row r="21" spans="1:7" ht="25.95" customHeight="1" thickTop="1" thickBot="1">
      <c r="A21" s="393" t="s">
        <v>668</v>
      </c>
      <c r="B21" s="105">
        <v>9836.67</v>
      </c>
      <c r="C21" s="105">
        <v>2686.87</v>
      </c>
      <c r="D21" s="105">
        <v>4411.93</v>
      </c>
      <c r="E21" s="418" t="s">
        <v>161</v>
      </c>
      <c r="F21" s="87"/>
      <c r="G21" s="88"/>
    </row>
    <row r="22" spans="1:7" ht="25.95" customHeight="1" thickTop="1" thickBot="1">
      <c r="A22" s="392" t="s">
        <v>163</v>
      </c>
      <c r="B22" s="104">
        <v>39144.18</v>
      </c>
      <c r="C22" s="104">
        <v>12917.25</v>
      </c>
      <c r="D22" s="104">
        <v>19245.13</v>
      </c>
      <c r="E22" s="414" t="s">
        <v>162</v>
      </c>
      <c r="F22" s="87"/>
      <c r="G22" s="88"/>
    </row>
    <row r="23" spans="1:7" ht="25.95" customHeight="1" thickTop="1" thickBot="1">
      <c r="A23" s="394" t="s">
        <v>165</v>
      </c>
      <c r="B23" s="105">
        <v>3799.45</v>
      </c>
      <c r="C23" s="105">
        <v>491.74</v>
      </c>
      <c r="D23" s="105">
        <v>1289.81</v>
      </c>
      <c r="E23" s="415" t="s">
        <v>164</v>
      </c>
      <c r="F23" s="87"/>
      <c r="G23" s="88"/>
    </row>
    <row r="24" spans="1:7" ht="16.2" thickTop="1" thickBot="1">
      <c r="A24" s="407" t="s">
        <v>167</v>
      </c>
      <c r="B24" s="113">
        <v>4252.2</v>
      </c>
      <c r="C24" s="113">
        <v>5895.79</v>
      </c>
      <c r="D24" s="104">
        <v>5499.23</v>
      </c>
      <c r="E24" s="416" t="s">
        <v>166</v>
      </c>
      <c r="F24" s="87"/>
      <c r="G24" s="88"/>
    </row>
    <row r="25" spans="1:7" ht="16.2" thickTop="1" thickBot="1">
      <c r="A25" s="408" t="s">
        <v>169</v>
      </c>
      <c r="B25" s="114">
        <v>2356.4</v>
      </c>
      <c r="C25" s="114">
        <v>237.94</v>
      </c>
      <c r="D25" s="105">
        <v>749.07</v>
      </c>
      <c r="E25" s="417" t="s">
        <v>168</v>
      </c>
      <c r="F25" s="87"/>
      <c r="G25" s="88"/>
    </row>
    <row r="26" spans="1:7" ht="15.6" thickTop="1">
      <c r="A26" s="427" t="s">
        <v>171</v>
      </c>
      <c r="B26" s="115">
        <v>3383.83</v>
      </c>
      <c r="C26" s="115">
        <v>261.3</v>
      </c>
      <c r="D26" s="106">
        <v>1014.68</v>
      </c>
      <c r="E26" s="428" t="s">
        <v>170</v>
      </c>
      <c r="F26" s="87"/>
      <c r="G26" s="88"/>
    </row>
    <row r="27" spans="1:7" ht="15" thickBot="1">
      <c r="A27" s="425" t="s">
        <v>173</v>
      </c>
      <c r="B27" s="116">
        <v>1962.7</v>
      </c>
      <c r="C27" s="116">
        <v>178.45</v>
      </c>
      <c r="D27" s="107">
        <v>608.94000000000005</v>
      </c>
      <c r="E27" s="426" t="s">
        <v>172</v>
      </c>
      <c r="F27" s="88"/>
      <c r="G27" s="88"/>
    </row>
    <row r="28" spans="1:7" ht="15.6" thickTop="1" thickBot="1">
      <c r="A28" s="407" t="s">
        <v>669</v>
      </c>
      <c r="B28" s="113">
        <v>7473.92</v>
      </c>
      <c r="C28" s="117">
        <v>2086.13</v>
      </c>
      <c r="D28" s="108">
        <v>3386.06</v>
      </c>
      <c r="E28" s="416" t="s">
        <v>174</v>
      </c>
      <c r="F28" s="88"/>
      <c r="G28" s="88"/>
    </row>
    <row r="29" spans="1:7" ht="15.6" thickTop="1" thickBot="1">
      <c r="A29" s="408" t="s">
        <v>176</v>
      </c>
      <c r="B29" s="114">
        <v>2663.28</v>
      </c>
      <c r="C29" s="118">
        <v>749.22</v>
      </c>
      <c r="D29" s="109">
        <v>1211.04</v>
      </c>
      <c r="E29" s="417" t="s">
        <v>175</v>
      </c>
      <c r="F29" s="88"/>
      <c r="G29" s="88"/>
    </row>
    <row r="30" spans="1:7" ht="15.6" thickTop="1" thickBot="1">
      <c r="A30" s="407" t="s">
        <v>178</v>
      </c>
      <c r="B30" s="113">
        <v>1612.8</v>
      </c>
      <c r="C30" s="117">
        <v>1008.35</v>
      </c>
      <c r="D30" s="108">
        <v>1154.19</v>
      </c>
      <c r="E30" s="416" t="s">
        <v>177</v>
      </c>
      <c r="F30" s="88"/>
      <c r="G30" s="88"/>
    </row>
    <row r="31" spans="1:7" ht="14.25" customHeight="1" thickTop="1" thickBot="1">
      <c r="A31" s="408" t="s">
        <v>180</v>
      </c>
      <c r="B31" s="114">
        <v>1867.7</v>
      </c>
      <c r="C31" s="118">
        <v>310.01</v>
      </c>
      <c r="D31" s="109">
        <v>685.84</v>
      </c>
      <c r="E31" s="417" t="s">
        <v>179</v>
      </c>
      <c r="F31" s="88"/>
      <c r="G31" s="88"/>
    </row>
    <row r="32" spans="1:7" ht="14.25" customHeight="1" thickTop="1" thickBot="1">
      <c r="A32" s="407" t="s">
        <v>182</v>
      </c>
      <c r="B32" s="113">
        <v>2608.79</v>
      </c>
      <c r="C32" s="117">
        <v>365.24</v>
      </c>
      <c r="D32" s="108">
        <v>906.55</v>
      </c>
      <c r="E32" s="416" t="s">
        <v>181</v>
      </c>
      <c r="F32" s="88"/>
      <c r="G32" s="88"/>
    </row>
    <row r="33" spans="1:8" ht="14.25" customHeight="1" thickTop="1" thickBot="1">
      <c r="A33" s="408" t="s">
        <v>184</v>
      </c>
      <c r="B33" s="114">
        <v>99.73</v>
      </c>
      <c r="C33" s="118">
        <v>60.34</v>
      </c>
      <c r="D33" s="109">
        <v>69.849999999999994</v>
      </c>
      <c r="E33" s="417" t="s">
        <v>183</v>
      </c>
      <c r="F33" s="88"/>
      <c r="G33" s="88"/>
    </row>
    <row r="34" spans="1:8" ht="14.25" customHeight="1" thickTop="1" thickBot="1">
      <c r="A34" s="407" t="s">
        <v>186</v>
      </c>
      <c r="B34" s="113">
        <v>5861.64</v>
      </c>
      <c r="C34" s="117">
        <v>1132.6300000000001</v>
      </c>
      <c r="D34" s="108">
        <v>2273.62</v>
      </c>
      <c r="E34" s="416" t="s">
        <v>185</v>
      </c>
      <c r="F34" s="88"/>
      <c r="G34" s="88"/>
    </row>
    <row r="35" spans="1:8" ht="14.25" customHeight="1" thickTop="1" thickBot="1">
      <c r="A35" s="409" t="s">
        <v>188</v>
      </c>
      <c r="B35" s="114">
        <v>1201.75</v>
      </c>
      <c r="C35" s="119">
        <v>140.1</v>
      </c>
      <c r="D35" s="110">
        <v>396.25</v>
      </c>
      <c r="E35" s="419" t="s">
        <v>187</v>
      </c>
      <c r="F35" s="88"/>
      <c r="G35" s="88"/>
    </row>
    <row r="36" spans="1:8" ht="25.95" customHeight="1" thickTop="1" thickBot="1">
      <c r="A36" s="392" t="s">
        <v>670</v>
      </c>
      <c r="B36" s="104">
        <v>13954.61</v>
      </c>
      <c r="C36" s="111">
        <v>0</v>
      </c>
      <c r="D36" s="111">
        <v>3366.89</v>
      </c>
      <c r="E36" s="414" t="s">
        <v>189</v>
      </c>
      <c r="F36" s="89"/>
      <c r="G36" s="89"/>
    </row>
    <row r="37" spans="1:8" ht="25.95" customHeight="1" thickTop="1" thickBot="1">
      <c r="A37" s="391" t="s">
        <v>671</v>
      </c>
      <c r="B37" s="105">
        <v>53098.8</v>
      </c>
      <c r="C37" s="112">
        <v>12917.25</v>
      </c>
      <c r="D37" s="112">
        <v>22612.02</v>
      </c>
      <c r="E37" s="420" t="s">
        <v>679</v>
      </c>
      <c r="F37" s="88"/>
      <c r="G37" s="88"/>
    </row>
    <row r="38" spans="1:8" ht="25.95" customHeight="1" thickTop="1" thickBot="1">
      <c r="A38" s="392" t="s">
        <v>672</v>
      </c>
      <c r="B38" s="104">
        <v>62935.46</v>
      </c>
      <c r="C38" s="108">
        <v>15604.12</v>
      </c>
      <c r="D38" s="108">
        <v>27023.95</v>
      </c>
      <c r="E38" s="414" t="s">
        <v>190</v>
      </c>
      <c r="F38" s="88"/>
      <c r="G38" s="88"/>
    </row>
    <row r="39" spans="1:8" ht="25.95" customHeight="1" thickTop="1" thickBot="1">
      <c r="A39" s="410" t="s">
        <v>681</v>
      </c>
      <c r="B39" s="105">
        <v>37.119999999999997</v>
      </c>
      <c r="C39" s="109">
        <v>3.18</v>
      </c>
      <c r="D39" s="109">
        <v>11.37</v>
      </c>
      <c r="E39" s="421" t="s">
        <v>683</v>
      </c>
      <c r="F39" s="88"/>
      <c r="G39" s="88"/>
    </row>
    <row r="40" spans="1:8" ht="25.95" customHeight="1" thickTop="1" thickBot="1">
      <c r="A40" s="411" t="s">
        <v>682</v>
      </c>
      <c r="B40" s="104">
        <v>13954.61</v>
      </c>
      <c r="C40" s="108">
        <v>0</v>
      </c>
      <c r="D40" s="108">
        <v>3366.89</v>
      </c>
      <c r="E40" s="422" t="s">
        <v>689</v>
      </c>
      <c r="F40" s="88"/>
      <c r="G40" s="88"/>
    </row>
    <row r="41" spans="1:8" ht="25.95" customHeight="1" thickTop="1" thickBot="1">
      <c r="A41" s="396" t="s">
        <v>673</v>
      </c>
      <c r="B41" s="105">
        <v>1424.98</v>
      </c>
      <c r="C41" s="109">
        <v>134.18</v>
      </c>
      <c r="D41" s="109">
        <v>445.61</v>
      </c>
      <c r="E41" s="423" t="s">
        <v>684</v>
      </c>
      <c r="F41" s="88"/>
      <c r="G41" s="88"/>
    </row>
    <row r="42" spans="1:8" ht="25.95" customHeight="1" thickTop="1" thickBot="1">
      <c r="A42" s="395" t="s">
        <v>674</v>
      </c>
      <c r="B42" s="104">
        <v>3319.66</v>
      </c>
      <c r="C42" s="108">
        <v>409.58</v>
      </c>
      <c r="D42" s="108">
        <v>1111.7</v>
      </c>
      <c r="E42" s="414" t="s">
        <v>685</v>
      </c>
      <c r="F42" s="88"/>
      <c r="G42" s="88"/>
    </row>
    <row r="43" spans="1:8" ht="25.95" customHeight="1" thickTop="1">
      <c r="A43" s="412" t="s">
        <v>675</v>
      </c>
      <c r="B43" s="404">
        <v>53688.38</v>
      </c>
      <c r="C43" s="405">
        <v>16144.7</v>
      </c>
      <c r="D43" s="405">
        <v>25203.02</v>
      </c>
      <c r="E43" s="424" t="s">
        <v>680</v>
      </c>
      <c r="F43" s="88"/>
      <c r="G43" s="88"/>
    </row>
    <row r="44" spans="1:8" ht="20.25" customHeight="1">
      <c r="A44" s="94" t="s">
        <v>192</v>
      </c>
      <c r="B44" s="88"/>
      <c r="C44" s="88"/>
      <c r="D44" s="88"/>
      <c r="E44" s="403" t="s">
        <v>191</v>
      </c>
      <c r="F44" s="72"/>
      <c r="G44" s="88"/>
    </row>
    <row r="45" spans="1:8" s="71" customFormat="1">
      <c r="A45" s="179" t="s">
        <v>696</v>
      </c>
      <c r="E45" s="195" t="s">
        <v>629</v>
      </c>
      <c r="H45" s="180"/>
    </row>
    <row r="47" spans="1:8" ht="13.5" customHeight="1"/>
  </sheetData>
  <mergeCells count="8">
    <mergeCell ref="A1:E1"/>
    <mergeCell ref="A2:E2"/>
    <mergeCell ref="A5:A6"/>
    <mergeCell ref="D5:D6"/>
    <mergeCell ref="B5:C5"/>
    <mergeCell ref="E5:E6"/>
    <mergeCell ref="B4:D4"/>
    <mergeCell ref="A3:E3"/>
  </mergeCells>
  <printOptions horizontalCentered="1"/>
  <pageMargins left="0" right="0" top="0.19685039370078741" bottom="0" header="0.31496062992125984" footer="0.31496062992125984"/>
  <pageSetup paperSize="9" orientation="landscape" r:id="rId1"/>
  <rowBreaks count="1" manualBreakCount="1">
    <brk id="26" max="4"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79998168889431442"/>
  </sheetPr>
  <dimension ref="A1:K45"/>
  <sheetViews>
    <sheetView rightToLeft="1" view="pageBreakPreview" zoomScaleSheetLayoutView="100" workbookViewId="0">
      <selection activeCell="D12" sqref="D12"/>
    </sheetView>
  </sheetViews>
  <sheetFormatPr defaultColWidth="9.109375" defaultRowHeight="13.8"/>
  <cols>
    <col min="1" max="1" width="40.6640625" style="74" customWidth="1"/>
    <col min="2" max="2" width="8.6640625" style="74" customWidth="1"/>
    <col min="3" max="6" width="8.6640625" style="75" customWidth="1"/>
    <col min="7" max="7" width="8.6640625" style="76" customWidth="1"/>
    <col min="8" max="8" width="40.6640625" style="76" customWidth="1"/>
    <col min="9" max="9" width="12.6640625" style="76" customWidth="1"/>
    <col min="10" max="10" width="49.5546875" style="74" customWidth="1"/>
    <col min="11" max="16384" width="9.109375" style="72"/>
  </cols>
  <sheetData>
    <row r="1" spans="1:10" s="8" customFormat="1" ht="49.2" customHeight="1">
      <c r="A1" s="545" t="s">
        <v>690</v>
      </c>
      <c r="B1" s="545"/>
      <c r="C1" s="545"/>
      <c r="D1" s="545"/>
      <c r="E1" s="545"/>
      <c r="F1" s="545"/>
      <c r="G1" s="545"/>
      <c r="H1" s="545"/>
      <c r="I1" s="97"/>
      <c r="J1" s="97"/>
    </row>
    <row r="2" spans="1:10" ht="39" customHeight="1">
      <c r="A2" s="546" t="s">
        <v>691</v>
      </c>
      <c r="B2" s="546"/>
      <c r="C2" s="546"/>
      <c r="D2" s="546"/>
      <c r="E2" s="546"/>
      <c r="F2" s="546"/>
      <c r="G2" s="546"/>
      <c r="H2" s="546"/>
      <c r="I2" s="92"/>
      <c r="J2" s="92"/>
    </row>
    <row r="3" spans="1:10" ht="15.6">
      <c r="A3" s="546" t="s">
        <v>627</v>
      </c>
      <c r="B3" s="546"/>
      <c r="C3" s="546"/>
      <c r="D3" s="546"/>
      <c r="E3" s="546"/>
      <c r="F3" s="546"/>
      <c r="G3" s="546"/>
      <c r="H3" s="546"/>
      <c r="I3" s="92"/>
      <c r="J3" s="92"/>
    </row>
    <row r="4" spans="1:10" s="73" customFormat="1" ht="15.6">
      <c r="A4" s="67" t="s">
        <v>467</v>
      </c>
      <c r="B4" s="555"/>
      <c r="C4" s="555"/>
      <c r="D4" s="555"/>
      <c r="E4" s="555"/>
      <c r="F4" s="555"/>
      <c r="G4" s="555"/>
      <c r="H4" s="65" t="s">
        <v>468</v>
      </c>
      <c r="I4" s="98"/>
    </row>
    <row r="5" spans="1:10" ht="27.75" customHeight="1">
      <c r="A5" s="547" t="s">
        <v>44</v>
      </c>
      <c r="B5" s="551" t="s">
        <v>198</v>
      </c>
      <c r="C5" s="556"/>
      <c r="D5" s="556"/>
      <c r="E5" s="556"/>
      <c r="F5" s="556"/>
      <c r="G5" s="549" t="s">
        <v>49</v>
      </c>
      <c r="H5" s="553" t="s">
        <v>44</v>
      </c>
      <c r="I5" s="95"/>
      <c r="J5" s="95"/>
    </row>
    <row r="6" spans="1:10" ht="15">
      <c r="A6" s="548"/>
      <c r="B6" s="300" t="s">
        <v>197</v>
      </c>
      <c r="C6" s="300" t="s">
        <v>196</v>
      </c>
      <c r="D6" s="300" t="s">
        <v>195</v>
      </c>
      <c r="E6" s="300" t="s">
        <v>194</v>
      </c>
      <c r="F6" s="300" t="s">
        <v>193</v>
      </c>
      <c r="G6" s="550"/>
      <c r="H6" s="554"/>
      <c r="I6" s="90"/>
      <c r="J6" s="99"/>
    </row>
    <row r="7" spans="1:10" ht="25.95" customHeight="1" thickBot="1">
      <c r="A7" s="406" t="s">
        <v>137</v>
      </c>
      <c r="B7" s="429">
        <v>2.63</v>
      </c>
      <c r="C7" s="429">
        <v>5.16</v>
      </c>
      <c r="D7" s="429">
        <v>8.01</v>
      </c>
      <c r="E7" s="429">
        <v>10.71</v>
      </c>
      <c r="F7" s="429">
        <v>15.95</v>
      </c>
      <c r="G7" s="431">
        <v>8.73</v>
      </c>
      <c r="H7" s="413" t="s">
        <v>136</v>
      </c>
      <c r="I7" s="96"/>
      <c r="J7" s="121"/>
    </row>
    <row r="8" spans="1:10" ht="25.95" customHeight="1" thickTop="1" thickBot="1">
      <c r="A8" s="392" t="s">
        <v>687</v>
      </c>
      <c r="B8" s="397">
        <v>1999.43</v>
      </c>
      <c r="C8" s="397">
        <v>1487.89</v>
      </c>
      <c r="D8" s="397">
        <v>1219.26</v>
      </c>
      <c r="E8" s="397">
        <v>992.66</v>
      </c>
      <c r="F8" s="397">
        <v>878.19</v>
      </c>
      <c r="G8" s="401">
        <v>1123.03</v>
      </c>
      <c r="H8" s="414" t="s">
        <v>677</v>
      </c>
      <c r="I8" s="96"/>
      <c r="J8" s="121"/>
    </row>
    <row r="9" spans="1:10" ht="25.95" customHeight="1" thickTop="1" thickBot="1">
      <c r="A9" s="394" t="s">
        <v>139</v>
      </c>
      <c r="B9" s="398">
        <v>166.36</v>
      </c>
      <c r="C9" s="398">
        <v>111.97</v>
      </c>
      <c r="D9" s="398">
        <v>94.5</v>
      </c>
      <c r="E9" s="398">
        <v>75.94</v>
      </c>
      <c r="F9" s="398">
        <v>64.66</v>
      </c>
      <c r="G9" s="402">
        <v>85.68</v>
      </c>
      <c r="H9" s="415" t="s">
        <v>138</v>
      </c>
      <c r="I9" s="96"/>
      <c r="J9" s="121"/>
    </row>
    <row r="10" spans="1:10" ht="16.2" thickTop="1" thickBot="1">
      <c r="A10" s="407" t="s">
        <v>141</v>
      </c>
      <c r="B10" s="399">
        <v>337.17</v>
      </c>
      <c r="C10" s="399">
        <v>247.31</v>
      </c>
      <c r="D10" s="399">
        <v>208.9</v>
      </c>
      <c r="E10" s="399">
        <v>179.91</v>
      </c>
      <c r="F10" s="399">
        <v>170.46</v>
      </c>
      <c r="G10" s="401">
        <v>198.63</v>
      </c>
      <c r="H10" s="416" t="s">
        <v>140</v>
      </c>
      <c r="I10" s="96"/>
      <c r="J10" s="121"/>
    </row>
    <row r="11" spans="1:10" ht="16.2" thickTop="1" thickBot="1">
      <c r="A11" s="408" t="s">
        <v>143</v>
      </c>
      <c r="B11" s="400">
        <v>114.84</v>
      </c>
      <c r="C11" s="400">
        <v>83.31</v>
      </c>
      <c r="D11" s="400">
        <v>64.58</v>
      </c>
      <c r="E11" s="400">
        <v>53.51</v>
      </c>
      <c r="F11" s="400">
        <v>44.64</v>
      </c>
      <c r="G11" s="402">
        <v>60.11</v>
      </c>
      <c r="H11" s="417" t="s">
        <v>142</v>
      </c>
      <c r="I11" s="96"/>
      <c r="J11" s="121"/>
    </row>
    <row r="12" spans="1:10" ht="16.2" thickTop="1" thickBot="1">
      <c r="A12" s="407" t="s">
        <v>145</v>
      </c>
      <c r="B12" s="399">
        <v>161.16</v>
      </c>
      <c r="C12" s="399">
        <v>118.32</v>
      </c>
      <c r="D12" s="399">
        <v>92.8</v>
      </c>
      <c r="E12" s="399">
        <v>76.099999999999994</v>
      </c>
      <c r="F12" s="399">
        <v>66.44</v>
      </c>
      <c r="G12" s="401">
        <v>86.38</v>
      </c>
      <c r="H12" s="416" t="s">
        <v>144</v>
      </c>
      <c r="I12" s="96"/>
      <c r="J12" s="121"/>
    </row>
    <row r="13" spans="1:10" ht="16.2" thickTop="1" thickBot="1">
      <c r="A13" s="408" t="s">
        <v>147</v>
      </c>
      <c r="B13" s="400">
        <v>35.67</v>
      </c>
      <c r="C13" s="400">
        <v>24.24</v>
      </c>
      <c r="D13" s="400">
        <v>18.52</v>
      </c>
      <c r="E13" s="400">
        <v>15.03</v>
      </c>
      <c r="F13" s="400">
        <v>11.67</v>
      </c>
      <c r="G13" s="402">
        <v>16.98</v>
      </c>
      <c r="H13" s="417" t="s">
        <v>146</v>
      </c>
      <c r="I13" s="96"/>
      <c r="J13" s="121"/>
    </row>
    <row r="14" spans="1:10" ht="16.2" thickTop="1" thickBot="1">
      <c r="A14" s="407" t="s">
        <v>149</v>
      </c>
      <c r="B14" s="399">
        <v>245.81</v>
      </c>
      <c r="C14" s="399">
        <v>169.57</v>
      </c>
      <c r="D14" s="399">
        <v>132.82</v>
      </c>
      <c r="E14" s="399">
        <v>101.17</v>
      </c>
      <c r="F14" s="399">
        <v>92.59</v>
      </c>
      <c r="G14" s="401">
        <v>120.92</v>
      </c>
      <c r="H14" s="416" t="s">
        <v>148</v>
      </c>
      <c r="I14" s="96"/>
      <c r="J14" s="121"/>
    </row>
    <row r="15" spans="1:10" ht="16.2" thickTop="1" thickBot="1">
      <c r="A15" s="408" t="s">
        <v>151</v>
      </c>
      <c r="B15" s="400">
        <v>164.23</v>
      </c>
      <c r="C15" s="400">
        <v>116.89</v>
      </c>
      <c r="D15" s="400">
        <v>95.08</v>
      </c>
      <c r="E15" s="400">
        <v>75.59</v>
      </c>
      <c r="F15" s="400">
        <v>63.7</v>
      </c>
      <c r="G15" s="402">
        <v>86.21</v>
      </c>
      <c r="H15" s="417" t="s">
        <v>150</v>
      </c>
      <c r="I15" s="96"/>
      <c r="J15" s="121"/>
    </row>
    <row r="16" spans="1:10" ht="16.2" thickTop="1" thickBot="1">
      <c r="A16" s="407" t="s">
        <v>153</v>
      </c>
      <c r="B16" s="399">
        <v>87.78</v>
      </c>
      <c r="C16" s="399">
        <v>71.41</v>
      </c>
      <c r="D16" s="399">
        <v>59.64</v>
      </c>
      <c r="E16" s="399">
        <v>48.26</v>
      </c>
      <c r="F16" s="399">
        <v>49.14</v>
      </c>
      <c r="G16" s="401">
        <v>55.85</v>
      </c>
      <c r="H16" s="416" t="s">
        <v>152</v>
      </c>
      <c r="I16" s="96"/>
      <c r="J16" s="121"/>
    </row>
    <row r="17" spans="1:10" ht="16.2" thickTop="1" thickBot="1">
      <c r="A17" s="408" t="s">
        <v>155</v>
      </c>
      <c r="B17" s="400">
        <v>132.4</v>
      </c>
      <c r="C17" s="400">
        <v>82.19</v>
      </c>
      <c r="D17" s="400">
        <v>68.31</v>
      </c>
      <c r="E17" s="400">
        <v>56.8</v>
      </c>
      <c r="F17" s="400">
        <v>50.38</v>
      </c>
      <c r="G17" s="402">
        <v>63.64</v>
      </c>
      <c r="H17" s="417" t="s">
        <v>154</v>
      </c>
      <c r="I17" s="96"/>
      <c r="J17" s="121"/>
    </row>
    <row r="18" spans="1:10" ht="16.2" thickTop="1" thickBot="1">
      <c r="A18" s="407" t="s">
        <v>157</v>
      </c>
      <c r="B18" s="399">
        <v>124.13</v>
      </c>
      <c r="C18" s="399">
        <v>83.33</v>
      </c>
      <c r="D18" s="399">
        <v>59.51</v>
      </c>
      <c r="E18" s="399">
        <v>46.86</v>
      </c>
      <c r="F18" s="399">
        <v>39.200000000000003</v>
      </c>
      <c r="G18" s="401">
        <v>55.36</v>
      </c>
      <c r="H18" s="416" t="s">
        <v>156</v>
      </c>
      <c r="I18" s="96"/>
      <c r="J18" s="121"/>
    </row>
    <row r="19" spans="1:10" ht="16.2" thickTop="1" thickBot="1">
      <c r="A19" s="408" t="s">
        <v>159</v>
      </c>
      <c r="B19" s="400">
        <v>429.89</v>
      </c>
      <c r="C19" s="400">
        <v>379.34</v>
      </c>
      <c r="D19" s="400">
        <v>324.61</v>
      </c>
      <c r="E19" s="400">
        <v>263.5</v>
      </c>
      <c r="F19" s="400">
        <v>225.33</v>
      </c>
      <c r="G19" s="402">
        <v>293.27</v>
      </c>
      <c r="H19" s="417" t="s">
        <v>158</v>
      </c>
      <c r="I19" s="96"/>
      <c r="J19" s="121"/>
    </row>
    <row r="20" spans="1:10" ht="16.8" thickTop="1" thickBot="1">
      <c r="A20" s="392" t="s">
        <v>160</v>
      </c>
      <c r="B20" s="397">
        <v>5.53</v>
      </c>
      <c r="C20" s="397">
        <v>5.13</v>
      </c>
      <c r="D20" s="397">
        <v>2.67</v>
      </c>
      <c r="E20" s="397">
        <v>5.6</v>
      </c>
      <c r="F20" s="397">
        <v>4.04</v>
      </c>
      <c r="G20" s="401">
        <v>4.25</v>
      </c>
      <c r="H20" s="414" t="s">
        <v>678</v>
      </c>
      <c r="I20" s="96"/>
      <c r="J20" s="121"/>
    </row>
    <row r="21" spans="1:10" ht="25.95" customHeight="1" thickTop="1" thickBot="1">
      <c r="A21" s="393" t="s">
        <v>668</v>
      </c>
      <c r="B21" s="398">
        <v>2004.96</v>
      </c>
      <c r="C21" s="398">
        <v>1493.02</v>
      </c>
      <c r="D21" s="398">
        <v>1221.94</v>
      </c>
      <c r="E21" s="398">
        <v>998.26</v>
      </c>
      <c r="F21" s="398">
        <v>882.22</v>
      </c>
      <c r="G21" s="402">
        <v>1127.28</v>
      </c>
      <c r="H21" s="418" t="s">
        <v>161</v>
      </c>
      <c r="I21" s="96"/>
      <c r="J21" s="121"/>
    </row>
    <row r="22" spans="1:10" ht="25.95" customHeight="1" thickTop="1" thickBot="1">
      <c r="A22" s="392" t="s">
        <v>163</v>
      </c>
      <c r="B22" s="397">
        <v>8272.89</v>
      </c>
      <c r="C22" s="397">
        <v>6210.42</v>
      </c>
      <c r="D22" s="397">
        <v>4726.4399999999996</v>
      </c>
      <c r="E22" s="397">
        <v>4185.67</v>
      </c>
      <c r="F22" s="397">
        <v>3214.52</v>
      </c>
      <c r="G22" s="401">
        <v>4485.91</v>
      </c>
      <c r="H22" s="414" t="s">
        <v>162</v>
      </c>
      <c r="I22" s="96"/>
      <c r="J22" s="121"/>
    </row>
    <row r="23" spans="1:10" ht="25.95" customHeight="1" thickTop="1" thickBot="1">
      <c r="A23" s="394" t="s">
        <v>165</v>
      </c>
      <c r="B23" s="398">
        <v>1136.0899999999999</v>
      </c>
      <c r="C23" s="398">
        <v>765.32</v>
      </c>
      <c r="D23" s="398">
        <v>450.66</v>
      </c>
      <c r="E23" s="398">
        <v>341.32</v>
      </c>
      <c r="F23" s="398">
        <v>292.91000000000003</v>
      </c>
      <c r="G23" s="402">
        <v>435.42</v>
      </c>
      <c r="H23" s="415" t="s">
        <v>164</v>
      </c>
      <c r="I23" s="96"/>
      <c r="J23" s="121"/>
    </row>
    <row r="24" spans="1:10" ht="16.2" thickTop="1" thickBot="1">
      <c r="A24" s="407" t="s">
        <v>167</v>
      </c>
      <c r="B24" s="399">
        <v>1719.31</v>
      </c>
      <c r="C24" s="399">
        <v>837.97</v>
      </c>
      <c r="D24" s="399">
        <v>527.16999999999996</v>
      </c>
      <c r="E24" s="399">
        <v>393.3</v>
      </c>
      <c r="F24" s="399">
        <v>262.19</v>
      </c>
      <c r="G24" s="401">
        <v>487.3</v>
      </c>
      <c r="H24" s="416" t="s">
        <v>166</v>
      </c>
      <c r="I24" s="96"/>
      <c r="J24" s="121"/>
    </row>
    <row r="25" spans="1:10" ht="16.2" thickTop="1" thickBot="1">
      <c r="A25" s="408" t="s">
        <v>169</v>
      </c>
      <c r="B25" s="400">
        <v>775.01</v>
      </c>
      <c r="C25" s="400">
        <v>387.58</v>
      </c>
      <c r="D25" s="400">
        <v>286.83</v>
      </c>
      <c r="E25" s="400">
        <v>256.95999999999998</v>
      </c>
      <c r="F25" s="400">
        <v>157.21</v>
      </c>
      <c r="G25" s="402">
        <v>270.04000000000002</v>
      </c>
      <c r="H25" s="417" t="s">
        <v>168</v>
      </c>
      <c r="I25" s="96"/>
      <c r="J25" s="121"/>
    </row>
    <row r="26" spans="1:10" ht="15.6" thickTop="1">
      <c r="A26" s="427" t="s">
        <v>171</v>
      </c>
      <c r="B26" s="443">
        <v>584.17999999999995</v>
      </c>
      <c r="C26" s="443">
        <v>464.19</v>
      </c>
      <c r="D26" s="443">
        <v>393.75</v>
      </c>
      <c r="E26" s="443">
        <v>356.36</v>
      </c>
      <c r="F26" s="443">
        <v>363.02</v>
      </c>
      <c r="G26" s="444">
        <v>387.79</v>
      </c>
      <c r="H26" s="428" t="s">
        <v>170</v>
      </c>
      <c r="I26" s="96"/>
      <c r="J26" s="121"/>
    </row>
    <row r="27" spans="1:10" ht="15" thickBot="1">
      <c r="A27" s="425" t="s">
        <v>173</v>
      </c>
      <c r="B27" s="437">
        <v>597.48</v>
      </c>
      <c r="C27" s="437">
        <v>380.26</v>
      </c>
      <c r="D27" s="437">
        <v>241.51</v>
      </c>
      <c r="E27" s="437">
        <v>181.28</v>
      </c>
      <c r="F27" s="437">
        <v>140.18</v>
      </c>
      <c r="G27" s="434">
        <v>224.93</v>
      </c>
      <c r="H27" s="426" t="s">
        <v>172</v>
      </c>
      <c r="I27" s="121"/>
      <c r="J27" s="121"/>
    </row>
    <row r="28" spans="1:10" ht="15.6" thickTop="1" thickBot="1">
      <c r="A28" s="407" t="s">
        <v>669</v>
      </c>
      <c r="B28" s="399">
        <v>1176.82</v>
      </c>
      <c r="C28" s="399">
        <v>1095.22</v>
      </c>
      <c r="D28" s="399">
        <v>886.09</v>
      </c>
      <c r="E28" s="399">
        <v>864.86</v>
      </c>
      <c r="F28" s="399">
        <v>626.12</v>
      </c>
      <c r="G28" s="401">
        <v>856.51</v>
      </c>
      <c r="H28" s="416" t="s">
        <v>174</v>
      </c>
      <c r="I28" s="121"/>
      <c r="J28" s="121"/>
    </row>
    <row r="29" spans="1:10" ht="15.6" thickTop="1" thickBot="1">
      <c r="A29" s="408" t="s">
        <v>176</v>
      </c>
      <c r="B29" s="400">
        <v>442.9</v>
      </c>
      <c r="C29" s="400">
        <v>390.47</v>
      </c>
      <c r="D29" s="400">
        <v>319.02999999999997</v>
      </c>
      <c r="E29" s="400">
        <v>284.63</v>
      </c>
      <c r="F29" s="400">
        <v>250.76</v>
      </c>
      <c r="G29" s="402">
        <v>305.20999999999998</v>
      </c>
      <c r="H29" s="417" t="s">
        <v>175</v>
      </c>
      <c r="I29" s="121"/>
      <c r="J29" s="121"/>
    </row>
    <row r="30" spans="1:10" ht="15.6" thickTop="1" thickBot="1">
      <c r="A30" s="407" t="s">
        <v>178</v>
      </c>
      <c r="B30" s="399">
        <v>52.11</v>
      </c>
      <c r="C30" s="399">
        <v>109.26</v>
      </c>
      <c r="D30" s="399">
        <v>203.58</v>
      </c>
      <c r="E30" s="399">
        <v>219.18</v>
      </c>
      <c r="F30" s="399">
        <v>163.86</v>
      </c>
      <c r="G30" s="401">
        <v>184.83</v>
      </c>
      <c r="H30" s="416" t="s">
        <v>177</v>
      </c>
      <c r="I30" s="121"/>
      <c r="J30" s="121"/>
    </row>
    <row r="31" spans="1:10" ht="14.25" customHeight="1" thickTop="1" thickBot="1">
      <c r="A31" s="408" t="s">
        <v>180</v>
      </c>
      <c r="B31" s="400">
        <v>191.38</v>
      </c>
      <c r="C31" s="400">
        <v>273.54000000000002</v>
      </c>
      <c r="D31" s="400">
        <v>209.58</v>
      </c>
      <c r="E31" s="400">
        <v>205.3</v>
      </c>
      <c r="F31" s="400">
        <v>196.22</v>
      </c>
      <c r="G31" s="402">
        <v>214.04</v>
      </c>
      <c r="H31" s="417" t="s">
        <v>179</v>
      </c>
      <c r="I31" s="121"/>
      <c r="J31" s="121"/>
    </row>
    <row r="32" spans="1:10" ht="14.25" customHeight="1" thickTop="1" thickBot="1">
      <c r="A32" s="407" t="s">
        <v>182</v>
      </c>
      <c r="B32" s="399">
        <v>494.06</v>
      </c>
      <c r="C32" s="399">
        <v>399.48</v>
      </c>
      <c r="D32" s="399">
        <v>316.77999999999997</v>
      </c>
      <c r="E32" s="399">
        <v>263.48</v>
      </c>
      <c r="F32" s="399">
        <v>246.77</v>
      </c>
      <c r="G32" s="401">
        <v>298.97000000000003</v>
      </c>
      <c r="H32" s="416" t="s">
        <v>181</v>
      </c>
      <c r="I32" s="121"/>
      <c r="J32" s="121"/>
    </row>
    <row r="33" spans="1:11" ht="14.25" customHeight="1" thickTop="1" thickBot="1">
      <c r="A33" s="408" t="s">
        <v>184</v>
      </c>
      <c r="B33" s="435">
        <v>11.93</v>
      </c>
      <c r="C33" s="435">
        <v>12.82</v>
      </c>
      <c r="D33" s="435">
        <v>12.72</v>
      </c>
      <c r="E33" s="435">
        <v>11.37</v>
      </c>
      <c r="F33" s="435">
        <v>8.64</v>
      </c>
      <c r="G33" s="432">
        <v>11.43</v>
      </c>
      <c r="H33" s="417" t="s">
        <v>183</v>
      </c>
      <c r="I33" s="121"/>
      <c r="J33" s="121"/>
    </row>
    <row r="34" spans="1:11" ht="14.25" customHeight="1" thickTop="1" thickBot="1">
      <c r="A34" s="407" t="s">
        <v>186</v>
      </c>
      <c r="B34" s="436">
        <v>795.3</v>
      </c>
      <c r="C34" s="436">
        <v>912.92</v>
      </c>
      <c r="D34" s="436">
        <v>723.58</v>
      </c>
      <c r="E34" s="436">
        <v>688.71</v>
      </c>
      <c r="F34" s="436">
        <v>405.74</v>
      </c>
      <c r="G34" s="433">
        <v>671.74</v>
      </c>
      <c r="H34" s="416" t="s">
        <v>185</v>
      </c>
      <c r="I34" s="121"/>
      <c r="J34" s="121"/>
    </row>
    <row r="35" spans="1:11" ht="14.25" customHeight="1" thickTop="1" thickBot="1">
      <c r="A35" s="409" t="s">
        <v>188</v>
      </c>
      <c r="B35" s="437">
        <v>296.33</v>
      </c>
      <c r="C35" s="437">
        <v>181.39</v>
      </c>
      <c r="D35" s="437">
        <v>155.15</v>
      </c>
      <c r="E35" s="437">
        <v>118.93</v>
      </c>
      <c r="F35" s="437">
        <v>100.9</v>
      </c>
      <c r="G35" s="434">
        <v>137.72</v>
      </c>
      <c r="H35" s="419" t="s">
        <v>187</v>
      </c>
      <c r="I35" s="121"/>
      <c r="J35" s="121"/>
    </row>
    <row r="36" spans="1:11" ht="42.6" customHeight="1" thickTop="1" thickBot="1">
      <c r="A36" s="445" t="s">
        <v>670</v>
      </c>
      <c r="B36" s="438">
        <v>3903.96</v>
      </c>
      <c r="C36" s="438">
        <v>2268.73</v>
      </c>
      <c r="D36" s="438">
        <v>1699.56</v>
      </c>
      <c r="E36" s="439" t="s">
        <v>692</v>
      </c>
      <c r="F36" s="439" t="s">
        <v>693</v>
      </c>
      <c r="G36" s="440" t="s">
        <v>694</v>
      </c>
      <c r="H36" s="414" t="s">
        <v>189</v>
      </c>
      <c r="I36" s="99"/>
      <c r="J36" s="99"/>
    </row>
    <row r="37" spans="1:11" ht="25.95" customHeight="1" thickTop="1" thickBot="1">
      <c r="A37" s="391" t="s">
        <v>671</v>
      </c>
      <c r="B37" s="430">
        <v>12176.85</v>
      </c>
      <c r="C37" s="430">
        <v>8479.15</v>
      </c>
      <c r="D37" s="430">
        <v>6426</v>
      </c>
      <c r="E37" s="430">
        <v>5643.73</v>
      </c>
      <c r="F37" s="430">
        <v>4294.84</v>
      </c>
      <c r="G37" s="434">
        <v>6085.11</v>
      </c>
      <c r="H37" s="420" t="s">
        <v>679</v>
      </c>
      <c r="I37" s="121"/>
      <c r="J37" s="121"/>
    </row>
    <row r="38" spans="1:11" ht="25.95" customHeight="1" thickTop="1" thickBot="1">
      <c r="A38" s="392" t="s">
        <v>672</v>
      </c>
      <c r="B38" s="397">
        <v>14181.82</v>
      </c>
      <c r="C38" s="397">
        <v>9972.16</v>
      </c>
      <c r="D38" s="397">
        <v>7647.94</v>
      </c>
      <c r="E38" s="397">
        <v>6641.99</v>
      </c>
      <c r="F38" s="397">
        <v>5177.0600000000004</v>
      </c>
      <c r="G38" s="401">
        <v>7212.38</v>
      </c>
      <c r="H38" s="414" t="s">
        <v>190</v>
      </c>
      <c r="I38" s="121"/>
      <c r="J38" s="121"/>
    </row>
    <row r="39" spans="1:11" ht="25.95" customHeight="1" thickTop="1" thickBot="1">
      <c r="A39" s="410" t="s">
        <v>681</v>
      </c>
      <c r="B39" s="398">
        <v>5.53</v>
      </c>
      <c r="C39" s="398">
        <v>5.13</v>
      </c>
      <c r="D39" s="398">
        <v>2.67</v>
      </c>
      <c r="E39" s="398">
        <v>5.6</v>
      </c>
      <c r="F39" s="398">
        <v>4.04</v>
      </c>
      <c r="G39" s="402">
        <v>4.25</v>
      </c>
      <c r="H39" s="421" t="s">
        <v>683</v>
      </c>
      <c r="I39" s="121"/>
      <c r="J39" s="121"/>
    </row>
    <row r="40" spans="1:11" ht="25.95" customHeight="1" thickTop="1" thickBot="1">
      <c r="A40" s="411" t="s">
        <v>682</v>
      </c>
      <c r="B40" s="397">
        <v>3903.96</v>
      </c>
      <c r="C40" s="397">
        <v>2268.73</v>
      </c>
      <c r="D40" s="397">
        <v>1699.56</v>
      </c>
      <c r="E40" s="397">
        <v>1458.06</v>
      </c>
      <c r="F40" s="397">
        <v>1080.32</v>
      </c>
      <c r="G40" s="401">
        <v>1599.19</v>
      </c>
      <c r="H40" s="422" t="s">
        <v>689</v>
      </c>
      <c r="I40" s="121"/>
      <c r="J40" s="121"/>
    </row>
    <row r="41" spans="1:11" ht="25.95" customHeight="1" thickTop="1" thickBot="1">
      <c r="A41" s="396" t="s">
        <v>673</v>
      </c>
      <c r="B41" s="398">
        <v>365.86</v>
      </c>
      <c r="C41" s="398">
        <v>235.14</v>
      </c>
      <c r="D41" s="398">
        <v>174.37</v>
      </c>
      <c r="E41" s="398">
        <v>142.63999999999999</v>
      </c>
      <c r="F41" s="398">
        <v>117.88</v>
      </c>
      <c r="G41" s="402">
        <v>163.30000000000001</v>
      </c>
      <c r="H41" s="423" t="s">
        <v>684</v>
      </c>
      <c r="I41" s="121"/>
      <c r="J41" s="121"/>
    </row>
    <row r="42" spans="1:11" ht="25.95" customHeight="1" thickTop="1" thickBot="1">
      <c r="A42" s="395" t="s">
        <v>674</v>
      </c>
      <c r="B42" s="397">
        <v>382.97</v>
      </c>
      <c r="C42" s="397">
        <v>455</v>
      </c>
      <c r="D42" s="397">
        <v>384.69</v>
      </c>
      <c r="E42" s="397">
        <v>354.79</v>
      </c>
      <c r="F42" s="397">
        <v>362.75</v>
      </c>
      <c r="G42" s="401">
        <v>380.43</v>
      </c>
      <c r="H42" s="414" t="s">
        <v>685</v>
      </c>
      <c r="I42" s="121"/>
      <c r="J42" s="121"/>
    </row>
    <row r="43" spans="1:11" ht="25.95" customHeight="1" thickTop="1">
      <c r="A43" s="412" t="s">
        <v>675</v>
      </c>
      <c r="B43" s="441">
        <v>11021.15</v>
      </c>
      <c r="C43" s="441">
        <v>8388.4500000000007</v>
      </c>
      <c r="D43" s="441">
        <v>6504.76</v>
      </c>
      <c r="E43" s="441">
        <v>5675.75</v>
      </c>
      <c r="F43" s="441">
        <v>4573.33</v>
      </c>
      <c r="G43" s="442">
        <v>6152.67</v>
      </c>
      <c r="H43" s="424" t="s">
        <v>680</v>
      </c>
      <c r="I43" s="121"/>
      <c r="J43" s="121"/>
    </row>
    <row r="44" spans="1:11" ht="20.25" customHeight="1">
      <c r="A44" s="94" t="s">
        <v>192</v>
      </c>
      <c r="B44" s="94"/>
      <c r="C44" s="94"/>
      <c r="D44" s="94"/>
      <c r="E44" s="121"/>
      <c r="F44" s="121"/>
      <c r="G44" s="121"/>
      <c r="H44" s="403" t="s">
        <v>191</v>
      </c>
      <c r="I44" s="72"/>
      <c r="J44" s="121"/>
    </row>
    <row r="45" spans="1:11" s="71" customFormat="1">
      <c r="A45" s="179" t="s">
        <v>696</v>
      </c>
      <c r="B45" s="179"/>
      <c r="C45" s="179"/>
      <c r="D45" s="179"/>
      <c r="H45" s="195" t="s">
        <v>629</v>
      </c>
      <c r="K45" s="180"/>
    </row>
  </sheetData>
  <mergeCells count="8">
    <mergeCell ref="A1:H1"/>
    <mergeCell ref="A2:H2"/>
    <mergeCell ref="A3:H3"/>
    <mergeCell ref="B4:G4"/>
    <mergeCell ref="A5:A6"/>
    <mergeCell ref="G5:G6"/>
    <mergeCell ref="H5:H6"/>
    <mergeCell ref="B5:F5"/>
  </mergeCells>
  <printOptions horizontalCentered="1"/>
  <pageMargins left="0" right="0" top="0.19685039370078741" bottom="0" header="0.31496062992125984" footer="0.31496062992125984"/>
  <pageSetup paperSize="9" scale="95" orientation="landscape" r:id="rId1"/>
  <rowBreaks count="1" manualBreakCount="1">
    <brk id="26" max="7" man="1"/>
  </rowBreaks>
  <ignoredErrors>
    <ignoredError sqref="E36:G36"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79998168889431442"/>
  </sheetPr>
  <dimension ref="A1:K45"/>
  <sheetViews>
    <sheetView rightToLeft="1" view="pageBreakPreview" zoomScaleSheetLayoutView="100" workbookViewId="0">
      <selection activeCell="D12" sqref="D12"/>
    </sheetView>
  </sheetViews>
  <sheetFormatPr defaultColWidth="9.109375" defaultRowHeight="13.8"/>
  <cols>
    <col min="1" max="1" width="40.6640625" style="74" customWidth="1"/>
    <col min="2" max="2" width="8.6640625" style="74" customWidth="1"/>
    <col min="3" max="6" width="8.6640625" style="75" customWidth="1"/>
    <col min="7" max="7" width="8.6640625" style="76" customWidth="1"/>
    <col min="8" max="8" width="40.6640625" style="76" customWidth="1"/>
    <col min="9" max="9" width="12.6640625" style="76" customWidth="1"/>
    <col min="10" max="10" width="49.5546875" style="74" customWidth="1"/>
    <col min="11" max="16384" width="9.109375" style="72"/>
  </cols>
  <sheetData>
    <row r="1" spans="1:10" s="8" customFormat="1" ht="49.2" customHeight="1">
      <c r="A1" s="545" t="s">
        <v>695</v>
      </c>
      <c r="B1" s="545"/>
      <c r="C1" s="545"/>
      <c r="D1" s="545"/>
      <c r="E1" s="545"/>
      <c r="F1" s="545"/>
      <c r="G1" s="545"/>
      <c r="H1" s="545"/>
      <c r="I1" s="97"/>
      <c r="J1" s="97"/>
    </row>
    <row r="2" spans="1:10" ht="39" customHeight="1">
      <c r="A2" s="546" t="s">
        <v>466</v>
      </c>
      <c r="B2" s="546"/>
      <c r="C2" s="546"/>
      <c r="D2" s="546"/>
      <c r="E2" s="546"/>
      <c r="F2" s="546"/>
      <c r="G2" s="546"/>
      <c r="H2" s="546"/>
      <c r="I2" s="92"/>
      <c r="J2" s="92"/>
    </row>
    <row r="3" spans="1:10" ht="15.6">
      <c r="A3" s="546" t="s">
        <v>627</v>
      </c>
      <c r="B3" s="546"/>
      <c r="C3" s="546"/>
      <c r="D3" s="546"/>
      <c r="E3" s="546"/>
      <c r="F3" s="546"/>
      <c r="G3" s="546"/>
      <c r="H3" s="546"/>
      <c r="I3" s="92"/>
      <c r="J3" s="92"/>
    </row>
    <row r="4" spans="1:10" s="73" customFormat="1" ht="15.6">
      <c r="A4" s="67" t="s">
        <v>515</v>
      </c>
      <c r="B4" s="555"/>
      <c r="C4" s="555"/>
      <c r="D4" s="555"/>
      <c r="E4" s="555"/>
      <c r="F4" s="555"/>
      <c r="G4" s="555"/>
      <c r="H4" s="65" t="s">
        <v>516</v>
      </c>
      <c r="I4" s="98"/>
    </row>
    <row r="5" spans="1:10" ht="27.75" customHeight="1">
      <c r="A5" s="547" t="s">
        <v>44</v>
      </c>
      <c r="B5" s="551" t="s">
        <v>198</v>
      </c>
      <c r="C5" s="556"/>
      <c r="D5" s="556"/>
      <c r="E5" s="556"/>
      <c r="F5" s="556"/>
      <c r="G5" s="549" t="s">
        <v>49</v>
      </c>
      <c r="H5" s="553" t="s">
        <v>44</v>
      </c>
      <c r="I5" s="95"/>
      <c r="J5" s="95"/>
    </row>
    <row r="6" spans="1:10" ht="15">
      <c r="A6" s="548"/>
      <c r="B6" s="300" t="s">
        <v>197</v>
      </c>
      <c r="C6" s="300" t="s">
        <v>196</v>
      </c>
      <c r="D6" s="300" t="s">
        <v>195</v>
      </c>
      <c r="E6" s="300" t="s">
        <v>194</v>
      </c>
      <c r="F6" s="300" t="s">
        <v>193</v>
      </c>
      <c r="G6" s="550"/>
      <c r="H6" s="554"/>
      <c r="I6" s="90"/>
      <c r="J6" s="99"/>
    </row>
    <row r="7" spans="1:10" ht="25.95" customHeight="1" thickBot="1">
      <c r="A7" s="406" t="s">
        <v>137</v>
      </c>
      <c r="B7" s="429">
        <v>2.2200000000000002</v>
      </c>
      <c r="C7" s="429">
        <v>4.7300000000000004</v>
      </c>
      <c r="D7" s="429">
        <v>7.44</v>
      </c>
      <c r="E7" s="429">
        <v>10.75</v>
      </c>
      <c r="F7" s="429">
        <v>15.56</v>
      </c>
      <c r="G7" s="431">
        <v>4.01</v>
      </c>
      <c r="H7" s="413" t="s">
        <v>136</v>
      </c>
      <c r="I7" s="96"/>
      <c r="J7" s="121"/>
    </row>
    <row r="8" spans="1:10" ht="25.95" customHeight="1" thickTop="1" thickBot="1">
      <c r="A8" s="392" t="s">
        <v>687</v>
      </c>
      <c r="B8" s="397">
        <v>930.12</v>
      </c>
      <c r="C8" s="397">
        <v>634.05999999999995</v>
      </c>
      <c r="D8" s="397">
        <v>485</v>
      </c>
      <c r="E8" s="397">
        <v>407.5</v>
      </c>
      <c r="F8" s="397">
        <v>363.57</v>
      </c>
      <c r="G8" s="401">
        <v>668.86</v>
      </c>
      <c r="H8" s="414" t="s">
        <v>677</v>
      </c>
      <c r="I8" s="96"/>
      <c r="J8" s="121"/>
    </row>
    <row r="9" spans="1:10" ht="25.95" customHeight="1" thickTop="1" thickBot="1">
      <c r="A9" s="394" t="s">
        <v>139</v>
      </c>
      <c r="B9" s="398">
        <v>72.83</v>
      </c>
      <c r="C9" s="398">
        <v>54.08</v>
      </c>
      <c r="D9" s="398">
        <v>42.82</v>
      </c>
      <c r="E9" s="398">
        <v>37.51</v>
      </c>
      <c r="F9" s="398">
        <v>35.74</v>
      </c>
      <c r="G9" s="402">
        <v>55.93</v>
      </c>
      <c r="H9" s="415" t="s">
        <v>138</v>
      </c>
      <c r="I9" s="96"/>
      <c r="J9" s="121"/>
    </row>
    <row r="10" spans="1:10" ht="16.2" thickTop="1" thickBot="1">
      <c r="A10" s="407" t="s">
        <v>141</v>
      </c>
      <c r="B10" s="399">
        <v>87.67</v>
      </c>
      <c r="C10" s="399">
        <v>78.31</v>
      </c>
      <c r="D10" s="399">
        <v>65.3</v>
      </c>
      <c r="E10" s="399">
        <v>64.3</v>
      </c>
      <c r="F10" s="399">
        <v>69.459999999999994</v>
      </c>
      <c r="G10" s="401">
        <v>77.989999999999995</v>
      </c>
      <c r="H10" s="416" t="s">
        <v>140</v>
      </c>
      <c r="I10" s="96"/>
      <c r="J10" s="121"/>
    </row>
    <row r="11" spans="1:10" ht="16.2" thickTop="1" thickBot="1">
      <c r="A11" s="408" t="s">
        <v>143</v>
      </c>
      <c r="B11" s="400">
        <v>37.11</v>
      </c>
      <c r="C11" s="400">
        <v>24.6</v>
      </c>
      <c r="D11" s="400">
        <v>15.6</v>
      </c>
      <c r="E11" s="400">
        <v>13.28</v>
      </c>
      <c r="F11" s="400">
        <v>13.25</v>
      </c>
      <c r="G11" s="402">
        <v>25.62</v>
      </c>
      <c r="H11" s="417" t="s">
        <v>142</v>
      </c>
      <c r="I11" s="96"/>
      <c r="J11" s="121"/>
    </row>
    <row r="12" spans="1:10" ht="16.2" thickTop="1" thickBot="1">
      <c r="A12" s="407" t="s">
        <v>145</v>
      </c>
      <c r="B12" s="399">
        <v>80.069999999999993</v>
      </c>
      <c r="C12" s="399">
        <v>65.64</v>
      </c>
      <c r="D12" s="399">
        <v>54.26</v>
      </c>
      <c r="E12" s="399">
        <v>51.15</v>
      </c>
      <c r="F12" s="399">
        <v>42.06</v>
      </c>
      <c r="G12" s="401">
        <v>66.430000000000007</v>
      </c>
      <c r="H12" s="416" t="s">
        <v>144</v>
      </c>
      <c r="I12" s="96"/>
      <c r="J12" s="121"/>
    </row>
    <row r="13" spans="1:10" ht="16.2" thickTop="1" thickBot="1">
      <c r="A13" s="408" t="s">
        <v>147</v>
      </c>
      <c r="B13" s="400">
        <v>19.010000000000002</v>
      </c>
      <c r="C13" s="400">
        <v>13.36</v>
      </c>
      <c r="D13" s="400">
        <v>11.42</v>
      </c>
      <c r="E13" s="400">
        <v>7.64</v>
      </c>
      <c r="F13" s="400">
        <v>6.24</v>
      </c>
      <c r="G13" s="402">
        <v>14.09</v>
      </c>
      <c r="H13" s="417" t="s">
        <v>146</v>
      </c>
      <c r="I13" s="96"/>
      <c r="J13" s="121"/>
    </row>
    <row r="14" spans="1:10" ht="16.2" thickTop="1" thickBot="1">
      <c r="A14" s="407" t="s">
        <v>149</v>
      </c>
      <c r="B14" s="399">
        <v>79.03</v>
      </c>
      <c r="C14" s="399">
        <v>55.44</v>
      </c>
      <c r="D14" s="399">
        <v>39.67</v>
      </c>
      <c r="E14" s="399">
        <v>32.5</v>
      </c>
      <c r="F14" s="399">
        <v>25.59</v>
      </c>
      <c r="G14" s="401">
        <v>57.35</v>
      </c>
      <c r="H14" s="416" t="s">
        <v>148</v>
      </c>
      <c r="I14" s="96"/>
      <c r="J14" s="121"/>
    </row>
    <row r="15" spans="1:10" ht="16.2" thickTop="1" thickBot="1">
      <c r="A15" s="408" t="s">
        <v>151</v>
      </c>
      <c r="B15" s="400">
        <v>85.43</v>
      </c>
      <c r="C15" s="400">
        <v>58.5</v>
      </c>
      <c r="D15" s="400">
        <v>48.77</v>
      </c>
      <c r="E15" s="400">
        <v>44.77</v>
      </c>
      <c r="F15" s="400">
        <v>35.15</v>
      </c>
      <c r="G15" s="402">
        <v>62.44</v>
      </c>
      <c r="H15" s="417" t="s">
        <v>150</v>
      </c>
      <c r="I15" s="96"/>
      <c r="J15" s="121"/>
    </row>
    <row r="16" spans="1:10" ht="16.2" thickTop="1" thickBot="1">
      <c r="A16" s="407" t="s">
        <v>153</v>
      </c>
      <c r="B16" s="399">
        <v>34.04</v>
      </c>
      <c r="C16" s="399">
        <v>28.04</v>
      </c>
      <c r="D16" s="399">
        <v>20.03</v>
      </c>
      <c r="E16" s="399">
        <v>17.489999999999998</v>
      </c>
      <c r="F16" s="399">
        <v>15.9</v>
      </c>
      <c r="G16" s="401">
        <v>27.72</v>
      </c>
      <c r="H16" s="416" t="s">
        <v>152</v>
      </c>
      <c r="I16" s="96"/>
      <c r="J16" s="121"/>
    </row>
    <row r="17" spans="1:10" ht="16.2" thickTop="1" thickBot="1">
      <c r="A17" s="408" t="s">
        <v>155</v>
      </c>
      <c r="B17" s="400">
        <v>52.29</v>
      </c>
      <c r="C17" s="400">
        <v>35.9</v>
      </c>
      <c r="D17" s="400">
        <v>28.42</v>
      </c>
      <c r="E17" s="400">
        <v>24.58</v>
      </c>
      <c r="F17" s="400">
        <v>21.4</v>
      </c>
      <c r="G17" s="402">
        <v>37.979999999999997</v>
      </c>
      <c r="H17" s="417" t="s">
        <v>154</v>
      </c>
      <c r="I17" s="96"/>
      <c r="J17" s="121"/>
    </row>
    <row r="18" spans="1:10" ht="16.2" thickTop="1" thickBot="1">
      <c r="A18" s="407" t="s">
        <v>157</v>
      </c>
      <c r="B18" s="399">
        <v>31.63</v>
      </c>
      <c r="C18" s="399">
        <v>19.91</v>
      </c>
      <c r="D18" s="399">
        <v>16.62</v>
      </c>
      <c r="E18" s="399">
        <v>13.47</v>
      </c>
      <c r="F18" s="399">
        <v>12.52</v>
      </c>
      <c r="G18" s="401">
        <v>21.81</v>
      </c>
      <c r="H18" s="416" t="s">
        <v>156</v>
      </c>
      <c r="I18" s="96"/>
      <c r="J18" s="121"/>
    </row>
    <row r="19" spans="1:10" ht="16.2" thickTop="1" thickBot="1">
      <c r="A19" s="408" t="s">
        <v>159</v>
      </c>
      <c r="B19" s="400">
        <v>351.02</v>
      </c>
      <c r="C19" s="400">
        <v>200.28</v>
      </c>
      <c r="D19" s="400">
        <v>142.08000000000001</v>
      </c>
      <c r="E19" s="400">
        <v>100.81</v>
      </c>
      <c r="F19" s="400">
        <v>86.26</v>
      </c>
      <c r="G19" s="402">
        <v>221.51</v>
      </c>
      <c r="H19" s="417" t="s">
        <v>158</v>
      </c>
      <c r="I19" s="96"/>
      <c r="J19" s="121"/>
    </row>
    <row r="20" spans="1:10" ht="16.8" thickTop="1" thickBot="1">
      <c r="A20" s="392" t="s">
        <v>160</v>
      </c>
      <c r="B20" s="397">
        <v>0.43</v>
      </c>
      <c r="C20" s="397">
        <v>1.1599999999999999</v>
      </c>
      <c r="D20" s="397">
        <v>0.16</v>
      </c>
      <c r="E20" s="397">
        <v>0.05</v>
      </c>
      <c r="F20" s="397">
        <v>0</v>
      </c>
      <c r="G20" s="401">
        <v>0.79</v>
      </c>
      <c r="H20" s="414" t="s">
        <v>678</v>
      </c>
      <c r="I20" s="96"/>
      <c r="J20" s="121"/>
    </row>
    <row r="21" spans="1:10" ht="25.95" customHeight="1" thickTop="1" thickBot="1">
      <c r="A21" s="393" t="s">
        <v>668</v>
      </c>
      <c r="B21" s="398">
        <v>930.54</v>
      </c>
      <c r="C21" s="398">
        <v>635.22</v>
      </c>
      <c r="D21" s="398">
        <v>485.16</v>
      </c>
      <c r="E21" s="398">
        <v>407.55</v>
      </c>
      <c r="F21" s="398">
        <v>363.57</v>
      </c>
      <c r="G21" s="402">
        <v>669.65</v>
      </c>
      <c r="H21" s="418" t="s">
        <v>161</v>
      </c>
      <c r="I21" s="96"/>
      <c r="J21" s="121"/>
    </row>
    <row r="22" spans="1:10" ht="25.95" customHeight="1" thickTop="1" thickBot="1">
      <c r="A22" s="392" t="s">
        <v>163</v>
      </c>
      <c r="B22" s="397">
        <v>4217.68</v>
      </c>
      <c r="C22" s="397">
        <v>3218.09</v>
      </c>
      <c r="D22" s="397">
        <v>2221.6799999999998</v>
      </c>
      <c r="E22" s="397">
        <v>1664.57</v>
      </c>
      <c r="F22" s="397">
        <v>1123.8599999999999</v>
      </c>
      <c r="G22" s="401">
        <v>3219.37</v>
      </c>
      <c r="H22" s="414" t="s">
        <v>162</v>
      </c>
      <c r="I22" s="96"/>
      <c r="J22" s="121"/>
    </row>
    <row r="23" spans="1:10" ht="25.95" customHeight="1" thickTop="1" thickBot="1">
      <c r="A23" s="394" t="s">
        <v>165</v>
      </c>
      <c r="B23" s="398">
        <v>159.94</v>
      </c>
      <c r="C23" s="398">
        <v>118.81</v>
      </c>
      <c r="D23" s="398">
        <v>97.14</v>
      </c>
      <c r="E23" s="398">
        <v>62.6</v>
      </c>
      <c r="F23" s="398">
        <v>63.89</v>
      </c>
      <c r="G23" s="402">
        <v>122.56</v>
      </c>
      <c r="H23" s="415" t="s">
        <v>164</v>
      </c>
      <c r="I23" s="96"/>
      <c r="J23" s="121"/>
    </row>
    <row r="24" spans="1:10" ht="16.2" thickTop="1" thickBot="1">
      <c r="A24" s="407" t="s">
        <v>167</v>
      </c>
      <c r="B24" s="399">
        <v>2098.2399999999998</v>
      </c>
      <c r="C24" s="399">
        <v>1417.59</v>
      </c>
      <c r="D24" s="399">
        <v>963.87</v>
      </c>
      <c r="E24" s="399">
        <v>674.78</v>
      </c>
      <c r="F24" s="399">
        <v>481.2</v>
      </c>
      <c r="G24" s="401">
        <v>1469.41</v>
      </c>
      <c r="H24" s="416" t="s">
        <v>166</v>
      </c>
      <c r="I24" s="96"/>
      <c r="J24" s="121"/>
    </row>
    <row r="25" spans="1:10" ht="16.2" thickTop="1" thickBot="1">
      <c r="A25" s="408" t="s">
        <v>169</v>
      </c>
      <c r="B25" s="400">
        <v>78.45</v>
      </c>
      <c r="C25" s="400">
        <v>55.38</v>
      </c>
      <c r="D25" s="400">
        <v>50.32</v>
      </c>
      <c r="E25" s="400">
        <v>48.78</v>
      </c>
      <c r="F25" s="400">
        <v>31.56</v>
      </c>
      <c r="G25" s="402">
        <v>59.3</v>
      </c>
      <c r="H25" s="417" t="s">
        <v>168</v>
      </c>
      <c r="I25" s="96"/>
      <c r="J25" s="121"/>
    </row>
    <row r="26" spans="1:10" ht="15.6" thickTop="1">
      <c r="A26" s="427" t="s">
        <v>171</v>
      </c>
      <c r="B26" s="443">
        <v>65.23</v>
      </c>
      <c r="C26" s="443">
        <v>68.319999999999993</v>
      </c>
      <c r="D26" s="443">
        <v>59.66</v>
      </c>
      <c r="E26" s="443">
        <v>52.5</v>
      </c>
      <c r="F26" s="443">
        <v>26.45</v>
      </c>
      <c r="G26" s="444">
        <v>65.12</v>
      </c>
      <c r="H26" s="428" t="s">
        <v>170</v>
      </c>
      <c r="I26" s="96"/>
      <c r="J26" s="121"/>
    </row>
    <row r="27" spans="1:10" ht="15" thickBot="1">
      <c r="A27" s="425" t="s">
        <v>173</v>
      </c>
      <c r="B27" s="437">
        <v>64.97</v>
      </c>
      <c r="C27" s="437">
        <v>41.13</v>
      </c>
      <c r="D27" s="437">
        <v>33.08</v>
      </c>
      <c r="E27" s="437">
        <v>19.47</v>
      </c>
      <c r="F27" s="437">
        <v>20.92</v>
      </c>
      <c r="G27" s="434">
        <v>44.48</v>
      </c>
      <c r="H27" s="426" t="s">
        <v>172</v>
      </c>
      <c r="I27" s="121"/>
      <c r="J27" s="121"/>
    </row>
    <row r="28" spans="1:10" ht="15.6" thickTop="1" thickBot="1">
      <c r="A28" s="407" t="s">
        <v>669</v>
      </c>
      <c r="B28" s="399">
        <v>743.72</v>
      </c>
      <c r="C28" s="399">
        <v>509.85</v>
      </c>
      <c r="D28" s="399">
        <v>287.16000000000003</v>
      </c>
      <c r="E28" s="399">
        <v>325.08</v>
      </c>
      <c r="F28" s="399">
        <v>220.21</v>
      </c>
      <c r="G28" s="401">
        <v>519.92999999999995</v>
      </c>
      <c r="H28" s="416" t="s">
        <v>174</v>
      </c>
      <c r="I28" s="121"/>
      <c r="J28" s="121"/>
    </row>
    <row r="29" spans="1:10" ht="15.6" thickTop="1" thickBot="1">
      <c r="A29" s="408" t="s">
        <v>176</v>
      </c>
      <c r="B29" s="400">
        <v>264.27</v>
      </c>
      <c r="C29" s="400">
        <v>175.88</v>
      </c>
      <c r="D29" s="400">
        <v>127.46</v>
      </c>
      <c r="E29" s="400">
        <v>150.34</v>
      </c>
      <c r="F29" s="400">
        <v>95.69</v>
      </c>
      <c r="G29" s="402">
        <v>186.73</v>
      </c>
      <c r="H29" s="417" t="s">
        <v>175</v>
      </c>
      <c r="I29" s="121"/>
      <c r="J29" s="121"/>
    </row>
    <row r="30" spans="1:10" ht="15.6" thickTop="1" thickBot="1">
      <c r="A30" s="407" t="s">
        <v>178</v>
      </c>
      <c r="B30" s="399">
        <v>78.930000000000007</v>
      </c>
      <c r="C30" s="399">
        <v>335.26</v>
      </c>
      <c r="D30" s="399">
        <v>250.22</v>
      </c>
      <c r="E30" s="399">
        <v>60.78</v>
      </c>
      <c r="F30" s="399">
        <v>46.52</v>
      </c>
      <c r="G30" s="401">
        <v>251.31</v>
      </c>
      <c r="H30" s="416" t="s">
        <v>177</v>
      </c>
      <c r="I30" s="121"/>
      <c r="J30" s="121"/>
    </row>
    <row r="31" spans="1:10" ht="14.25" customHeight="1" thickTop="1" thickBot="1">
      <c r="A31" s="408" t="s">
        <v>180</v>
      </c>
      <c r="B31" s="400">
        <v>90.94</v>
      </c>
      <c r="C31" s="400">
        <v>81.069999999999993</v>
      </c>
      <c r="D31" s="400">
        <v>50.27</v>
      </c>
      <c r="E31" s="400">
        <v>64.87</v>
      </c>
      <c r="F31" s="400">
        <v>26.62</v>
      </c>
      <c r="G31" s="402">
        <v>77.260000000000005</v>
      </c>
      <c r="H31" s="417" t="s">
        <v>179</v>
      </c>
      <c r="I31" s="121"/>
      <c r="J31" s="121"/>
    </row>
    <row r="32" spans="1:10" ht="14.25" customHeight="1" thickTop="1" thickBot="1">
      <c r="A32" s="407" t="s">
        <v>182</v>
      </c>
      <c r="B32" s="399">
        <v>122.36</v>
      </c>
      <c r="C32" s="399">
        <v>88.96</v>
      </c>
      <c r="D32" s="399">
        <v>63.22</v>
      </c>
      <c r="E32" s="399">
        <v>50.5</v>
      </c>
      <c r="F32" s="399">
        <v>48.45</v>
      </c>
      <c r="G32" s="401">
        <v>91.03</v>
      </c>
      <c r="H32" s="416" t="s">
        <v>181</v>
      </c>
      <c r="I32" s="121"/>
      <c r="J32" s="121"/>
    </row>
    <row r="33" spans="1:11" ht="14.25" customHeight="1" thickTop="1" thickBot="1">
      <c r="A33" s="408" t="s">
        <v>184</v>
      </c>
      <c r="B33" s="435">
        <v>25.45</v>
      </c>
      <c r="C33" s="435">
        <v>13.42</v>
      </c>
      <c r="D33" s="435">
        <v>7.68</v>
      </c>
      <c r="E33" s="435">
        <v>10.43</v>
      </c>
      <c r="F33" s="435">
        <v>2.66</v>
      </c>
      <c r="G33" s="432">
        <v>15.04</v>
      </c>
      <c r="H33" s="417" t="s">
        <v>183</v>
      </c>
      <c r="I33" s="121"/>
      <c r="J33" s="121"/>
    </row>
    <row r="34" spans="1:11" ht="14.25" customHeight="1" thickTop="1" thickBot="1">
      <c r="A34" s="407" t="s">
        <v>186</v>
      </c>
      <c r="B34" s="436">
        <v>383.05</v>
      </c>
      <c r="C34" s="436">
        <v>277.04000000000002</v>
      </c>
      <c r="D34" s="436">
        <v>202.91</v>
      </c>
      <c r="E34" s="436">
        <v>132.65</v>
      </c>
      <c r="F34" s="436">
        <v>46.93</v>
      </c>
      <c r="G34" s="433">
        <v>282.29000000000002</v>
      </c>
      <c r="H34" s="416" t="s">
        <v>185</v>
      </c>
      <c r="I34" s="121"/>
      <c r="J34" s="121"/>
    </row>
    <row r="35" spans="1:11" ht="14.25" customHeight="1" thickTop="1" thickBot="1">
      <c r="A35" s="409" t="s">
        <v>188</v>
      </c>
      <c r="B35" s="437">
        <v>42.13</v>
      </c>
      <c r="C35" s="437">
        <v>35.39</v>
      </c>
      <c r="D35" s="437">
        <v>28.7</v>
      </c>
      <c r="E35" s="437">
        <v>11.79</v>
      </c>
      <c r="F35" s="437">
        <v>12.77</v>
      </c>
      <c r="G35" s="434">
        <v>34.92</v>
      </c>
      <c r="H35" s="419" t="s">
        <v>187</v>
      </c>
      <c r="I35" s="121"/>
      <c r="J35" s="121"/>
    </row>
    <row r="36" spans="1:11" ht="42.6" customHeight="1" thickTop="1" thickBot="1">
      <c r="A36" s="445" t="s">
        <v>670</v>
      </c>
      <c r="B36" s="438">
        <v>0</v>
      </c>
      <c r="C36" s="438">
        <v>0</v>
      </c>
      <c r="D36" s="438">
        <v>0</v>
      </c>
      <c r="E36" s="439" t="s">
        <v>607</v>
      </c>
      <c r="F36" s="439" t="s">
        <v>607</v>
      </c>
      <c r="G36" s="440" t="s">
        <v>607</v>
      </c>
      <c r="H36" s="414" t="s">
        <v>189</v>
      </c>
      <c r="I36" s="99"/>
      <c r="J36" s="99"/>
    </row>
    <row r="37" spans="1:11" ht="25.95" customHeight="1" thickTop="1" thickBot="1">
      <c r="A37" s="391" t="s">
        <v>671</v>
      </c>
      <c r="B37" s="430">
        <v>4217.68</v>
      </c>
      <c r="C37" s="430">
        <v>3218.09</v>
      </c>
      <c r="D37" s="430">
        <v>2221.6799999999998</v>
      </c>
      <c r="E37" s="430">
        <v>1664.57</v>
      </c>
      <c r="F37" s="430">
        <v>1123.8599999999999</v>
      </c>
      <c r="G37" s="434">
        <v>3219.37</v>
      </c>
      <c r="H37" s="420" t="s">
        <v>679</v>
      </c>
      <c r="I37" s="121"/>
      <c r="J37" s="121"/>
    </row>
    <row r="38" spans="1:11" ht="25.95" customHeight="1" thickTop="1" thickBot="1">
      <c r="A38" s="392" t="s">
        <v>672</v>
      </c>
      <c r="B38" s="397">
        <v>5148.22</v>
      </c>
      <c r="C38" s="397">
        <v>3853.31</v>
      </c>
      <c r="D38" s="397">
        <v>2706.85</v>
      </c>
      <c r="E38" s="397">
        <v>2072.13</v>
      </c>
      <c r="F38" s="397">
        <v>1487.42</v>
      </c>
      <c r="G38" s="401">
        <v>3889.01</v>
      </c>
      <c r="H38" s="414" t="s">
        <v>190</v>
      </c>
      <c r="I38" s="121"/>
      <c r="J38" s="121"/>
    </row>
    <row r="39" spans="1:11" ht="25.95" customHeight="1" thickTop="1" thickBot="1">
      <c r="A39" s="410" t="s">
        <v>681</v>
      </c>
      <c r="B39" s="398">
        <v>0.43</v>
      </c>
      <c r="C39" s="398">
        <v>1.1599999999999999</v>
      </c>
      <c r="D39" s="398">
        <v>0.16</v>
      </c>
      <c r="E39" s="398">
        <v>0.05</v>
      </c>
      <c r="F39" s="398">
        <v>0</v>
      </c>
      <c r="G39" s="402">
        <v>0.79</v>
      </c>
      <c r="H39" s="421" t="s">
        <v>683</v>
      </c>
      <c r="I39" s="121"/>
      <c r="J39" s="121"/>
    </row>
    <row r="40" spans="1:11" ht="25.95" customHeight="1" thickTop="1" thickBot="1">
      <c r="A40" s="411" t="s">
        <v>682</v>
      </c>
      <c r="B40" s="397">
        <v>0</v>
      </c>
      <c r="C40" s="397">
        <v>0</v>
      </c>
      <c r="D40" s="397">
        <v>0</v>
      </c>
      <c r="E40" s="397">
        <v>0</v>
      </c>
      <c r="F40" s="397">
        <v>0</v>
      </c>
      <c r="G40" s="401">
        <v>0</v>
      </c>
      <c r="H40" s="422" t="s">
        <v>689</v>
      </c>
      <c r="I40" s="121"/>
      <c r="J40" s="121"/>
    </row>
    <row r="41" spans="1:11" ht="25.95" customHeight="1" thickTop="1" thickBot="1">
      <c r="A41" s="396" t="s">
        <v>673</v>
      </c>
      <c r="B41" s="398">
        <v>37.549999999999997</v>
      </c>
      <c r="C41" s="398">
        <v>37.299999999999997</v>
      </c>
      <c r="D41" s="398">
        <v>18.690000000000001</v>
      </c>
      <c r="E41" s="398">
        <v>6.99</v>
      </c>
      <c r="F41" s="398">
        <v>18.34</v>
      </c>
      <c r="G41" s="402">
        <v>33.44</v>
      </c>
      <c r="H41" s="423" t="s">
        <v>684</v>
      </c>
      <c r="I41" s="121"/>
      <c r="J41" s="121"/>
    </row>
    <row r="42" spans="1:11" ht="25.95" customHeight="1" thickTop="1" thickBot="1">
      <c r="A42" s="395" t="s">
        <v>674</v>
      </c>
      <c r="B42" s="397">
        <v>126.04</v>
      </c>
      <c r="C42" s="397">
        <v>101.02</v>
      </c>
      <c r="D42" s="397">
        <v>80.91</v>
      </c>
      <c r="E42" s="397">
        <v>45.67</v>
      </c>
      <c r="F42" s="397">
        <v>86.13</v>
      </c>
      <c r="G42" s="401">
        <v>102.08</v>
      </c>
      <c r="H42" s="414" t="s">
        <v>685</v>
      </c>
      <c r="I42" s="121"/>
      <c r="J42" s="121"/>
    </row>
    <row r="43" spans="1:11" ht="25.95" customHeight="1" thickTop="1">
      <c r="A43" s="412" t="s">
        <v>675</v>
      </c>
      <c r="B43" s="441">
        <v>5311.38</v>
      </c>
      <c r="C43" s="441">
        <v>3990.46</v>
      </c>
      <c r="D43" s="441">
        <v>2806.3</v>
      </c>
      <c r="E43" s="441">
        <v>2124.73</v>
      </c>
      <c r="F43" s="441">
        <v>1591.89</v>
      </c>
      <c r="G43" s="442">
        <v>4023.74</v>
      </c>
      <c r="H43" s="424" t="s">
        <v>680</v>
      </c>
      <c r="I43" s="121"/>
      <c r="J43" s="121"/>
    </row>
    <row r="44" spans="1:11" ht="20.25" customHeight="1">
      <c r="A44" s="94" t="s">
        <v>192</v>
      </c>
      <c r="B44" s="94"/>
      <c r="C44" s="94"/>
      <c r="D44" s="94"/>
      <c r="E44" s="121"/>
      <c r="F44" s="121"/>
      <c r="G44" s="121"/>
      <c r="H44" s="403" t="s">
        <v>191</v>
      </c>
      <c r="I44" s="72"/>
      <c r="J44" s="121"/>
    </row>
    <row r="45" spans="1:11" s="71" customFormat="1">
      <c r="A45" s="179" t="s">
        <v>696</v>
      </c>
      <c r="B45" s="179"/>
      <c r="C45" s="179"/>
      <c r="D45" s="179"/>
      <c r="H45" s="195" t="s">
        <v>629</v>
      </c>
      <c r="K45" s="180"/>
    </row>
  </sheetData>
  <mergeCells count="8">
    <mergeCell ref="A1:H1"/>
    <mergeCell ref="A2:H2"/>
    <mergeCell ref="A3:H3"/>
    <mergeCell ref="B4:G4"/>
    <mergeCell ref="A5:A6"/>
    <mergeCell ref="B5:F5"/>
    <mergeCell ref="G5:G6"/>
    <mergeCell ref="H5:H6"/>
  </mergeCells>
  <printOptions horizontalCentered="1"/>
  <pageMargins left="0" right="0" top="0.19685039370078741" bottom="0" header="0.31496062992125984" footer="0.31496062992125984"/>
  <pageSetup paperSize="9" scale="95" orientation="landscape" r:id="rId1"/>
  <rowBreaks count="1" manualBreakCount="1">
    <brk id="26" max="7" man="1"/>
  </rowBreaks>
  <ignoredErrors>
    <ignoredError sqref="F6"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79998168889431442"/>
  </sheetPr>
  <dimension ref="A1:K45"/>
  <sheetViews>
    <sheetView rightToLeft="1" view="pageBreakPreview" zoomScaleSheetLayoutView="100" workbookViewId="0">
      <selection activeCell="D12" sqref="D12"/>
    </sheetView>
  </sheetViews>
  <sheetFormatPr defaultColWidth="9.109375" defaultRowHeight="13.8"/>
  <cols>
    <col min="1" max="1" width="40.6640625" style="74" customWidth="1"/>
    <col min="2" max="2" width="8.6640625" style="74" customWidth="1"/>
    <col min="3" max="6" width="8.6640625" style="75" customWidth="1"/>
    <col min="7" max="7" width="8.6640625" style="76" customWidth="1"/>
    <col min="8" max="8" width="40.6640625" style="76" customWidth="1"/>
    <col min="9" max="9" width="12.6640625" style="76" customWidth="1"/>
    <col min="10" max="10" width="49.5546875" style="74" customWidth="1"/>
    <col min="11" max="16384" width="9.109375" style="72"/>
  </cols>
  <sheetData>
    <row r="1" spans="1:10" s="8" customFormat="1" ht="49.2" customHeight="1">
      <c r="A1" s="545" t="s">
        <v>697</v>
      </c>
      <c r="B1" s="545"/>
      <c r="C1" s="545"/>
      <c r="D1" s="545"/>
      <c r="E1" s="545"/>
      <c r="F1" s="545"/>
      <c r="G1" s="545"/>
      <c r="H1" s="545"/>
      <c r="I1" s="97"/>
      <c r="J1" s="97"/>
    </row>
    <row r="2" spans="1:10" ht="39" customHeight="1">
      <c r="A2" s="546" t="s">
        <v>698</v>
      </c>
      <c r="B2" s="546"/>
      <c r="C2" s="546"/>
      <c r="D2" s="546"/>
      <c r="E2" s="546"/>
      <c r="F2" s="546"/>
      <c r="G2" s="546"/>
      <c r="H2" s="546"/>
      <c r="I2" s="92"/>
      <c r="J2" s="92"/>
    </row>
    <row r="3" spans="1:10" ht="15.6">
      <c r="A3" s="546" t="s">
        <v>627</v>
      </c>
      <c r="B3" s="546"/>
      <c r="C3" s="546"/>
      <c r="D3" s="546"/>
      <c r="E3" s="546"/>
      <c r="F3" s="546"/>
      <c r="G3" s="546"/>
      <c r="H3" s="546"/>
      <c r="I3" s="92"/>
      <c r="J3" s="92"/>
    </row>
    <row r="4" spans="1:10" s="73" customFormat="1" ht="15.6">
      <c r="A4" s="67" t="s">
        <v>569</v>
      </c>
      <c r="B4" s="555"/>
      <c r="C4" s="555"/>
      <c r="D4" s="555"/>
      <c r="E4" s="555"/>
      <c r="F4" s="555"/>
      <c r="G4" s="555"/>
      <c r="H4" s="65" t="s">
        <v>568</v>
      </c>
      <c r="I4" s="98"/>
    </row>
    <row r="5" spans="1:10" ht="27.75" customHeight="1">
      <c r="A5" s="547" t="s">
        <v>44</v>
      </c>
      <c r="B5" s="551" t="s">
        <v>198</v>
      </c>
      <c r="C5" s="556"/>
      <c r="D5" s="556"/>
      <c r="E5" s="556"/>
      <c r="F5" s="556"/>
      <c r="G5" s="549" t="s">
        <v>49</v>
      </c>
      <c r="H5" s="553" t="s">
        <v>44</v>
      </c>
      <c r="I5" s="95"/>
      <c r="J5" s="95"/>
    </row>
    <row r="6" spans="1:10" ht="15">
      <c r="A6" s="548"/>
      <c r="B6" s="300" t="s">
        <v>197</v>
      </c>
      <c r="C6" s="300" t="s">
        <v>196</v>
      </c>
      <c r="D6" s="300" t="s">
        <v>195</v>
      </c>
      <c r="E6" s="300" t="s">
        <v>194</v>
      </c>
      <c r="F6" s="300" t="s">
        <v>193</v>
      </c>
      <c r="G6" s="550"/>
      <c r="H6" s="554"/>
      <c r="I6" s="90"/>
      <c r="J6" s="99"/>
    </row>
    <row r="7" spans="1:10" ht="25.95" customHeight="1" thickBot="1">
      <c r="A7" s="406" t="s">
        <v>137</v>
      </c>
      <c r="B7" s="429">
        <v>2.23</v>
      </c>
      <c r="C7" s="429">
        <v>4.78</v>
      </c>
      <c r="D7" s="429">
        <v>7.77</v>
      </c>
      <c r="E7" s="429">
        <v>10.71</v>
      </c>
      <c r="F7" s="429">
        <v>15.91</v>
      </c>
      <c r="G7" s="431">
        <v>5.15</v>
      </c>
      <c r="H7" s="413" t="s">
        <v>136</v>
      </c>
      <c r="I7" s="96"/>
      <c r="J7" s="121"/>
    </row>
    <row r="8" spans="1:10" ht="25.95" customHeight="1" thickTop="1" thickBot="1">
      <c r="A8" s="392" t="s">
        <v>687</v>
      </c>
      <c r="B8" s="397">
        <v>970.26</v>
      </c>
      <c r="C8" s="397">
        <v>756.21</v>
      </c>
      <c r="D8" s="397">
        <v>922.95</v>
      </c>
      <c r="E8" s="397">
        <v>932.22</v>
      </c>
      <c r="F8" s="397">
        <v>820.19</v>
      </c>
      <c r="G8" s="401">
        <v>854.54</v>
      </c>
      <c r="H8" s="414" t="s">
        <v>677</v>
      </c>
      <c r="I8" s="96"/>
      <c r="J8" s="121"/>
    </row>
    <row r="9" spans="1:10" ht="25.95" customHeight="1" thickTop="1" thickBot="1">
      <c r="A9" s="394" t="s">
        <v>139</v>
      </c>
      <c r="B9" s="398">
        <v>76.34</v>
      </c>
      <c r="C9" s="398">
        <v>62.36</v>
      </c>
      <c r="D9" s="398">
        <v>73.650000000000006</v>
      </c>
      <c r="E9" s="398">
        <v>71.97</v>
      </c>
      <c r="F9" s="398">
        <v>61.4</v>
      </c>
      <c r="G9" s="402">
        <v>68.09</v>
      </c>
      <c r="H9" s="415" t="s">
        <v>138</v>
      </c>
      <c r="I9" s="96"/>
      <c r="J9" s="121"/>
    </row>
    <row r="10" spans="1:10" ht="16.2" thickTop="1" thickBot="1">
      <c r="A10" s="407" t="s">
        <v>141</v>
      </c>
      <c r="B10" s="399">
        <v>97.04</v>
      </c>
      <c r="C10" s="399">
        <v>102.49</v>
      </c>
      <c r="D10" s="399">
        <v>150.94999999999999</v>
      </c>
      <c r="E10" s="399">
        <v>167.97</v>
      </c>
      <c r="F10" s="399">
        <v>159.07</v>
      </c>
      <c r="G10" s="401">
        <v>127.31</v>
      </c>
      <c r="H10" s="416" t="s">
        <v>140</v>
      </c>
      <c r="I10" s="96"/>
      <c r="J10" s="121"/>
    </row>
    <row r="11" spans="1:10" ht="16.2" thickTop="1" thickBot="1">
      <c r="A11" s="408" t="s">
        <v>143</v>
      </c>
      <c r="B11" s="400">
        <v>40.020000000000003</v>
      </c>
      <c r="C11" s="400">
        <v>33</v>
      </c>
      <c r="D11" s="400">
        <v>44.81</v>
      </c>
      <c r="E11" s="400">
        <v>49.36</v>
      </c>
      <c r="F11" s="400">
        <v>41.1</v>
      </c>
      <c r="G11" s="402">
        <v>39.72</v>
      </c>
      <c r="H11" s="417" t="s">
        <v>142</v>
      </c>
      <c r="I11" s="96"/>
      <c r="J11" s="121"/>
    </row>
    <row r="12" spans="1:10" ht="16.2" thickTop="1" thickBot="1">
      <c r="A12" s="407" t="s">
        <v>145</v>
      </c>
      <c r="B12" s="399">
        <v>83.11</v>
      </c>
      <c r="C12" s="399">
        <v>73.180000000000007</v>
      </c>
      <c r="D12" s="399">
        <v>77.25</v>
      </c>
      <c r="E12" s="399">
        <v>73.52</v>
      </c>
      <c r="F12" s="399">
        <v>63.69</v>
      </c>
      <c r="G12" s="401">
        <v>74.59</v>
      </c>
      <c r="H12" s="416" t="s">
        <v>144</v>
      </c>
      <c r="I12" s="96"/>
      <c r="J12" s="121"/>
    </row>
    <row r="13" spans="1:10" ht="16.2" thickTop="1" thickBot="1">
      <c r="A13" s="408" t="s">
        <v>147</v>
      </c>
      <c r="B13" s="400">
        <v>19.63</v>
      </c>
      <c r="C13" s="400">
        <v>14.92</v>
      </c>
      <c r="D13" s="400">
        <v>15.66</v>
      </c>
      <c r="E13" s="400">
        <v>14.26</v>
      </c>
      <c r="F13" s="400">
        <v>11.05</v>
      </c>
      <c r="G13" s="402">
        <v>15.27</v>
      </c>
      <c r="H13" s="417" t="s">
        <v>146</v>
      </c>
      <c r="I13" s="96"/>
      <c r="J13" s="121"/>
    </row>
    <row r="14" spans="1:10" ht="16.2" thickTop="1" thickBot="1">
      <c r="A14" s="407" t="s">
        <v>149</v>
      </c>
      <c r="B14" s="399">
        <v>85.29</v>
      </c>
      <c r="C14" s="399">
        <v>71.77</v>
      </c>
      <c r="D14" s="399">
        <v>95.23</v>
      </c>
      <c r="E14" s="399">
        <v>94.08</v>
      </c>
      <c r="F14" s="399">
        <v>85.04</v>
      </c>
      <c r="G14" s="401">
        <v>83.34</v>
      </c>
      <c r="H14" s="416" t="s">
        <v>148</v>
      </c>
      <c r="I14" s="96"/>
      <c r="J14" s="121"/>
    </row>
    <row r="15" spans="1:10" ht="16.2" thickTop="1" thickBot="1">
      <c r="A15" s="408" t="s">
        <v>151</v>
      </c>
      <c r="B15" s="400">
        <v>88.39</v>
      </c>
      <c r="C15" s="400">
        <v>66.849999999999994</v>
      </c>
      <c r="D15" s="400">
        <v>76.39</v>
      </c>
      <c r="E15" s="400">
        <v>72.400000000000006</v>
      </c>
      <c r="F15" s="400">
        <v>60.48</v>
      </c>
      <c r="G15" s="402">
        <v>72.150000000000006</v>
      </c>
      <c r="H15" s="417" t="s">
        <v>150</v>
      </c>
      <c r="I15" s="96"/>
      <c r="J15" s="121"/>
    </row>
    <row r="16" spans="1:10" ht="16.2" thickTop="1" thickBot="1">
      <c r="A16" s="407" t="s">
        <v>153</v>
      </c>
      <c r="B16" s="399">
        <v>36.06</v>
      </c>
      <c r="C16" s="399">
        <v>34.25</v>
      </c>
      <c r="D16" s="399">
        <v>43.66</v>
      </c>
      <c r="E16" s="399">
        <v>45.08</v>
      </c>
      <c r="F16" s="399">
        <v>45.4</v>
      </c>
      <c r="G16" s="401">
        <v>39.22</v>
      </c>
      <c r="H16" s="416" t="s">
        <v>152</v>
      </c>
      <c r="I16" s="96"/>
      <c r="J16" s="121"/>
    </row>
    <row r="17" spans="1:10" ht="16.2" thickTop="1" thickBot="1">
      <c r="A17" s="408" t="s">
        <v>155</v>
      </c>
      <c r="B17" s="400">
        <v>55.3</v>
      </c>
      <c r="C17" s="400">
        <v>42.52</v>
      </c>
      <c r="D17" s="400">
        <v>52.21</v>
      </c>
      <c r="E17" s="400">
        <v>53.47</v>
      </c>
      <c r="F17" s="400">
        <v>47.11</v>
      </c>
      <c r="G17" s="402">
        <v>48.47</v>
      </c>
      <c r="H17" s="417" t="s">
        <v>154</v>
      </c>
      <c r="I17" s="96"/>
      <c r="J17" s="121"/>
    </row>
    <row r="18" spans="1:10" ht="16.2" thickTop="1" thickBot="1">
      <c r="A18" s="407" t="s">
        <v>157</v>
      </c>
      <c r="B18" s="399">
        <v>35.1</v>
      </c>
      <c r="C18" s="399">
        <v>28.98</v>
      </c>
      <c r="D18" s="399">
        <v>42.2</v>
      </c>
      <c r="E18" s="399">
        <v>43.41</v>
      </c>
      <c r="F18" s="399">
        <v>36.19</v>
      </c>
      <c r="G18" s="401">
        <v>35.520000000000003</v>
      </c>
      <c r="H18" s="416" t="s">
        <v>156</v>
      </c>
      <c r="I18" s="96"/>
      <c r="J18" s="121"/>
    </row>
    <row r="19" spans="1:10" ht="16.2" thickTop="1" thickBot="1">
      <c r="A19" s="408" t="s">
        <v>159</v>
      </c>
      <c r="B19" s="400">
        <v>353.98</v>
      </c>
      <c r="C19" s="400">
        <v>225.9</v>
      </c>
      <c r="D19" s="400">
        <v>250.95</v>
      </c>
      <c r="E19" s="400">
        <v>246.7</v>
      </c>
      <c r="F19" s="400">
        <v>209.65</v>
      </c>
      <c r="G19" s="402">
        <v>250.85</v>
      </c>
      <c r="H19" s="417" t="s">
        <v>158</v>
      </c>
      <c r="I19" s="96"/>
      <c r="J19" s="121"/>
    </row>
    <row r="20" spans="1:10" ht="16.8" thickTop="1" thickBot="1">
      <c r="A20" s="392" t="s">
        <v>160</v>
      </c>
      <c r="B20" s="397">
        <v>0.62</v>
      </c>
      <c r="C20" s="397">
        <v>1.73</v>
      </c>
      <c r="D20" s="397">
        <v>1.66</v>
      </c>
      <c r="E20" s="397">
        <v>5.03</v>
      </c>
      <c r="F20" s="397">
        <v>3.58</v>
      </c>
      <c r="G20" s="401">
        <v>2.21</v>
      </c>
      <c r="H20" s="414" t="s">
        <v>678</v>
      </c>
      <c r="I20" s="96"/>
      <c r="J20" s="121"/>
    </row>
    <row r="21" spans="1:10" ht="25.95" customHeight="1" thickTop="1" thickBot="1">
      <c r="A21" s="393" t="s">
        <v>668</v>
      </c>
      <c r="B21" s="398">
        <v>970.88</v>
      </c>
      <c r="C21" s="398">
        <v>757.94</v>
      </c>
      <c r="D21" s="398">
        <v>924.61</v>
      </c>
      <c r="E21" s="398">
        <v>937.24</v>
      </c>
      <c r="F21" s="398">
        <v>823.77</v>
      </c>
      <c r="G21" s="402">
        <v>856.75</v>
      </c>
      <c r="H21" s="418" t="s">
        <v>161</v>
      </c>
      <c r="I21" s="96"/>
      <c r="J21" s="121"/>
    </row>
    <row r="22" spans="1:10" ht="25.95" customHeight="1" thickTop="1" thickBot="1">
      <c r="A22" s="392" t="s">
        <v>163</v>
      </c>
      <c r="B22" s="397">
        <v>4369.92</v>
      </c>
      <c r="C22" s="397">
        <v>3646.18</v>
      </c>
      <c r="D22" s="397">
        <v>3715.64</v>
      </c>
      <c r="E22" s="397">
        <v>3925.26</v>
      </c>
      <c r="F22" s="397">
        <v>2978.89</v>
      </c>
      <c r="G22" s="401">
        <v>3737.18</v>
      </c>
      <c r="H22" s="414" t="s">
        <v>162</v>
      </c>
      <c r="I22" s="96"/>
      <c r="J22" s="121"/>
    </row>
    <row r="23" spans="1:10" ht="25.95" customHeight="1" thickTop="1" thickBot="1">
      <c r="A23" s="394" t="s">
        <v>165</v>
      </c>
      <c r="B23" s="398">
        <v>196.59</v>
      </c>
      <c r="C23" s="398">
        <v>211.3</v>
      </c>
      <c r="D23" s="398">
        <v>308</v>
      </c>
      <c r="E23" s="398">
        <v>312.52999999999997</v>
      </c>
      <c r="F23" s="398">
        <v>267.10000000000002</v>
      </c>
      <c r="G23" s="402">
        <v>250.47</v>
      </c>
      <c r="H23" s="415" t="s">
        <v>164</v>
      </c>
      <c r="I23" s="96"/>
      <c r="J23" s="121"/>
    </row>
    <row r="24" spans="1:10" ht="16.2" thickTop="1" thickBot="1">
      <c r="A24" s="407" t="s">
        <v>167</v>
      </c>
      <c r="B24" s="399">
        <v>2084.0100000000002</v>
      </c>
      <c r="C24" s="399">
        <v>1334.66</v>
      </c>
      <c r="D24" s="399">
        <v>703.4</v>
      </c>
      <c r="E24" s="399">
        <v>422.38</v>
      </c>
      <c r="F24" s="399">
        <v>286.87</v>
      </c>
      <c r="G24" s="401">
        <v>1067.8900000000001</v>
      </c>
      <c r="H24" s="416" t="s">
        <v>166</v>
      </c>
      <c r="I24" s="96"/>
      <c r="J24" s="121"/>
    </row>
    <row r="25" spans="1:10" ht="16.2" thickTop="1" thickBot="1">
      <c r="A25" s="408" t="s">
        <v>169</v>
      </c>
      <c r="B25" s="400">
        <v>104.6</v>
      </c>
      <c r="C25" s="400">
        <v>102.91</v>
      </c>
      <c r="D25" s="400">
        <v>191.39</v>
      </c>
      <c r="E25" s="400">
        <v>235.45</v>
      </c>
      <c r="F25" s="400">
        <v>143.05000000000001</v>
      </c>
      <c r="G25" s="402">
        <v>145.46</v>
      </c>
      <c r="H25" s="417" t="s">
        <v>168</v>
      </c>
      <c r="I25" s="96"/>
      <c r="J25" s="121"/>
    </row>
    <row r="26" spans="1:10" ht="15.6" thickTop="1">
      <c r="A26" s="427" t="s">
        <v>171</v>
      </c>
      <c r="B26" s="443">
        <v>84.71</v>
      </c>
      <c r="C26" s="443">
        <v>124.96</v>
      </c>
      <c r="D26" s="443">
        <v>258.93</v>
      </c>
      <c r="E26" s="443">
        <v>324.97000000000003</v>
      </c>
      <c r="F26" s="443">
        <v>325.08999999999997</v>
      </c>
      <c r="G26" s="444">
        <v>197.04</v>
      </c>
      <c r="H26" s="428" t="s">
        <v>170</v>
      </c>
      <c r="I26" s="96"/>
      <c r="J26" s="121"/>
    </row>
    <row r="27" spans="1:10" ht="15" thickBot="1">
      <c r="A27" s="425" t="s">
        <v>173</v>
      </c>
      <c r="B27" s="437">
        <v>84.96</v>
      </c>
      <c r="C27" s="437">
        <v>89.65</v>
      </c>
      <c r="D27" s="437">
        <v>157.4</v>
      </c>
      <c r="E27" s="437">
        <v>164.56</v>
      </c>
      <c r="F27" s="437">
        <v>126.74</v>
      </c>
      <c r="G27" s="434">
        <v>118.25</v>
      </c>
      <c r="H27" s="426" t="s">
        <v>172</v>
      </c>
      <c r="I27" s="121"/>
      <c r="J27" s="121"/>
    </row>
    <row r="28" spans="1:10" ht="15.6" thickTop="1" thickBot="1">
      <c r="A28" s="407" t="s">
        <v>669</v>
      </c>
      <c r="B28" s="399">
        <v>759.98</v>
      </c>
      <c r="C28" s="399">
        <v>593.59</v>
      </c>
      <c r="D28" s="399">
        <v>644.39</v>
      </c>
      <c r="E28" s="399">
        <v>809.1</v>
      </c>
      <c r="F28" s="399">
        <v>580.37</v>
      </c>
      <c r="G28" s="401">
        <v>657.53</v>
      </c>
      <c r="H28" s="416" t="s">
        <v>174</v>
      </c>
      <c r="I28" s="121"/>
      <c r="J28" s="121"/>
    </row>
    <row r="29" spans="1:10" ht="15.6" thickTop="1" thickBot="1">
      <c r="A29" s="408" t="s">
        <v>176</v>
      </c>
      <c r="B29" s="400">
        <v>270.97000000000003</v>
      </c>
      <c r="C29" s="400">
        <v>206.58</v>
      </c>
      <c r="D29" s="400">
        <v>241.72</v>
      </c>
      <c r="E29" s="400">
        <v>270.76</v>
      </c>
      <c r="F29" s="400">
        <v>233.28</v>
      </c>
      <c r="G29" s="402">
        <v>235.17</v>
      </c>
      <c r="H29" s="417" t="s">
        <v>175</v>
      </c>
      <c r="I29" s="121"/>
      <c r="J29" s="121"/>
    </row>
    <row r="30" spans="1:10" ht="15.6" thickTop="1" thickBot="1">
      <c r="A30" s="407" t="s">
        <v>178</v>
      </c>
      <c r="B30" s="399">
        <v>77.930000000000007</v>
      </c>
      <c r="C30" s="399">
        <v>302.92</v>
      </c>
      <c r="D30" s="399">
        <v>222.4</v>
      </c>
      <c r="E30" s="399">
        <v>202.82</v>
      </c>
      <c r="F30" s="399">
        <v>150.63999999999999</v>
      </c>
      <c r="G30" s="401">
        <v>224.13</v>
      </c>
      <c r="H30" s="416" t="s">
        <v>177</v>
      </c>
      <c r="I30" s="121"/>
      <c r="J30" s="121"/>
    </row>
    <row r="31" spans="1:10" ht="14.25" customHeight="1" thickTop="1" thickBot="1">
      <c r="A31" s="408" t="s">
        <v>180</v>
      </c>
      <c r="B31" s="400">
        <v>94.71</v>
      </c>
      <c r="C31" s="400">
        <v>108.61</v>
      </c>
      <c r="D31" s="400">
        <v>145.29</v>
      </c>
      <c r="E31" s="400">
        <v>190.8</v>
      </c>
      <c r="F31" s="400">
        <v>177.1</v>
      </c>
      <c r="G31" s="402">
        <v>133.18</v>
      </c>
      <c r="H31" s="417" t="s">
        <v>179</v>
      </c>
      <c r="I31" s="121"/>
      <c r="J31" s="121"/>
    </row>
    <row r="32" spans="1:10" ht="14.25" customHeight="1" thickTop="1" thickBot="1">
      <c r="A32" s="407" t="s">
        <v>182</v>
      </c>
      <c r="B32" s="399">
        <v>136.32</v>
      </c>
      <c r="C32" s="399">
        <v>133.38</v>
      </c>
      <c r="D32" s="399">
        <v>214.45</v>
      </c>
      <c r="E32" s="399">
        <v>241.48</v>
      </c>
      <c r="F32" s="399">
        <v>224.42</v>
      </c>
      <c r="G32" s="401">
        <v>176.04</v>
      </c>
      <c r="H32" s="416" t="s">
        <v>181</v>
      </c>
      <c r="I32" s="121"/>
      <c r="J32" s="121"/>
    </row>
    <row r="33" spans="1:11" ht="14.25" customHeight="1" thickTop="1" thickBot="1">
      <c r="A33" s="408" t="s">
        <v>184</v>
      </c>
      <c r="B33" s="435">
        <v>24.94</v>
      </c>
      <c r="C33" s="435">
        <v>13.33</v>
      </c>
      <c r="D33" s="435">
        <v>10.69</v>
      </c>
      <c r="E33" s="435">
        <v>11.27</v>
      </c>
      <c r="F33" s="435">
        <v>7.97</v>
      </c>
      <c r="G33" s="432">
        <v>13.56</v>
      </c>
      <c r="H33" s="417" t="s">
        <v>183</v>
      </c>
      <c r="I33" s="121"/>
      <c r="J33" s="121"/>
    </row>
    <row r="34" spans="1:11" ht="14.25" customHeight="1" thickTop="1" thickBot="1">
      <c r="A34" s="407" t="s">
        <v>186</v>
      </c>
      <c r="B34" s="436">
        <v>398.53</v>
      </c>
      <c r="C34" s="436">
        <v>368.01</v>
      </c>
      <c r="D34" s="436">
        <v>513.47</v>
      </c>
      <c r="E34" s="436">
        <v>631.27</v>
      </c>
      <c r="F34" s="436">
        <v>365.3</v>
      </c>
      <c r="G34" s="433">
        <v>441.51</v>
      </c>
      <c r="H34" s="416" t="s">
        <v>185</v>
      </c>
      <c r="I34" s="121"/>
      <c r="J34" s="121"/>
    </row>
    <row r="35" spans="1:11" ht="14.25" customHeight="1" thickTop="1" thickBot="1">
      <c r="A35" s="409" t="s">
        <v>188</v>
      </c>
      <c r="B35" s="437">
        <v>51.68</v>
      </c>
      <c r="C35" s="437">
        <v>56.28</v>
      </c>
      <c r="D35" s="437">
        <v>104.12</v>
      </c>
      <c r="E35" s="437">
        <v>107.87</v>
      </c>
      <c r="F35" s="437">
        <v>90.97</v>
      </c>
      <c r="G35" s="434">
        <v>76.95</v>
      </c>
      <c r="H35" s="419" t="s">
        <v>187</v>
      </c>
      <c r="I35" s="121"/>
      <c r="J35" s="121"/>
    </row>
    <row r="36" spans="1:11" ht="42.6" customHeight="1" thickTop="1" thickBot="1">
      <c r="A36" s="445" t="s">
        <v>670</v>
      </c>
      <c r="B36" s="438">
        <v>146.57</v>
      </c>
      <c r="C36" s="438">
        <v>324.57</v>
      </c>
      <c r="D36" s="438">
        <v>1013.7</v>
      </c>
      <c r="E36" s="439" t="s">
        <v>699</v>
      </c>
      <c r="F36" s="439" t="s">
        <v>700</v>
      </c>
      <c r="G36" s="440" t="s">
        <v>701</v>
      </c>
      <c r="H36" s="414" t="s">
        <v>189</v>
      </c>
      <c r="I36" s="99"/>
      <c r="J36" s="99"/>
    </row>
    <row r="37" spans="1:11" ht="25.95" customHeight="1" thickTop="1" thickBot="1">
      <c r="A37" s="391" t="s">
        <v>671</v>
      </c>
      <c r="B37" s="430">
        <v>4516.49</v>
      </c>
      <c r="C37" s="430">
        <v>3970.75</v>
      </c>
      <c r="D37" s="430">
        <v>4729.34</v>
      </c>
      <c r="E37" s="430">
        <v>5232.72</v>
      </c>
      <c r="F37" s="430">
        <v>3937.46</v>
      </c>
      <c r="G37" s="434">
        <v>4390.99</v>
      </c>
      <c r="H37" s="420" t="s">
        <v>679</v>
      </c>
      <c r="I37" s="121"/>
      <c r="J37" s="121"/>
    </row>
    <row r="38" spans="1:11" ht="25.95" customHeight="1" thickTop="1" thickBot="1">
      <c r="A38" s="392" t="s">
        <v>672</v>
      </c>
      <c r="B38" s="397">
        <v>5487.37</v>
      </c>
      <c r="C38" s="397">
        <v>4728.6899999999996</v>
      </c>
      <c r="D38" s="397">
        <v>5653.95</v>
      </c>
      <c r="E38" s="397">
        <v>6169.96</v>
      </c>
      <c r="F38" s="397">
        <v>4761.2299999999996</v>
      </c>
      <c r="G38" s="401">
        <v>5247.73</v>
      </c>
      <c r="H38" s="414" t="s">
        <v>190</v>
      </c>
      <c r="I38" s="121"/>
      <c r="J38" s="121"/>
    </row>
    <row r="39" spans="1:11" ht="25.95" customHeight="1" thickTop="1" thickBot="1">
      <c r="A39" s="410" t="s">
        <v>681</v>
      </c>
      <c r="B39" s="398">
        <v>0.62</v>
      </c>
      <c r="C39" s="398">
        <v>1.73</v>
      </c>
      <c r="D39" s="398">
        <v>1.66</v>
      </c>
      <c r="E39" s="398">
        <v>5.03</v>
      </c>
      <c r="F39" s="398">
        <v>3.58</v>
      </c>
      <c r="G39" s="402">
        <v>2.21</v>
      </c>
      <c r="H39" s="421" t="s">
        <v>683</v>
      </c>
      <c r="I39" s="121"/>
      <c r="J39" s="121"/>
    </row>
    <row r="40" spans="1:11" ht="25.95" customHeight="1" thickTop="1" thickBot="1">
      <c r="A40" s="411" t="s">
        <v>682</v>
      </c>
      <c r="B40" s="397">
        <v>146.57</v>
      </c>
      <c r="C40" s="397">
        <v>324.57</v>
      </c>
      <c r="D40" s="397">
        <v>1013.7</v>
      </c>
      <c r="E40" s="397">
        <v>1307.45</v>
      </c>
      <c r="F40" s="397">
        <v>958.57</v>
      </c>
      <c r="G40" s="401">
        <v>653.80999999999995</v>
      </c>
      <c r="H40" s="422" t="s">
        <v>689</v>
      </c>
      <c r="I40" s="121"/>
      <c r="J40" s="121"/>
    </row>
    <row r="41" spans="1:11" ht="25.95" customHeight="1" thickTop="1" thickBot="1">
      <c r="A41" s="396" t="s">
        <v>673</v>
      </c>
      <c r="B41" s="398">
        <v>49.88</v>
      </c>
      <c r="C41" s="398">
        <v>65.599999999999994</v>
      </c>
      <c r="D41" s="398">
        <v>111.55</v>
      </c>
      <c r="E41" s="398">
        <v>128.62</v>
      </c>
      <c r="F41" s="398">
        <v>106.66</v>
      </c>
      <c r="G41" s="402">
        <v>86.53</v>
      </c>
      <c r="H41" s="423" t="s">
        <v>684</v>
      </c>
      <c r="I41" s="121"/>
      <c r="J41" s="121"/>
    </row>
    <row r="42" spans="1:11" ht="25.95" customHeight="1" thickTop="1" thickBot="1">
      <c r="A42" s="395" t="s">
        <v>674</v>
      </c>
      <c r="B42" s="397">
        <v>135.69</v>
      </c>
      <c r="C42" s="397">
        <v>151.66</v>
      </c>
      <c r="D42" s="397">
        <v>262.10000000000002</v>
      </c>
      <c r="E42" s="397">
        <v>322.86</v>
      </c>
      <c r="F42" s="397">
        <v>331.58</v>
      </c>
      <c r="G42" s="401">
        <v>215.88</v>
      </c>
      <c r="H42" s="414" t="s">
        <v>685</v>
      </c>
      <c r="I42" s="121"/>
      <c r="J42" s="121"/>
    </row>
    <row r="43" spans="1:11" ht="25.95" customHeight="1" thickTop="1">
      <c r="A43" s="412" t="s">
        <v>675</v>
      </c>
      <c r="B43" s="441">
        <v>5525.75</v>
      </c>
      <c r="C43" s="441">
        <v>4619.6499999999996</v>
      </c>
      <c r="D43" s="441">
        <v>5012.24</v>
      </c>
      <c r="E43" s="441">
        <v>5308.96</v>
      </c>
      <c r="F43" s="441">
        <v>4237.32</v>
      </c>
      <c r="G43" s="442">
        <v>4894.13</v>
      </c>
      <c r="H43" s="424" t="s">
        <v>680</v>
      </c>
      <c r="I43" s="121"/>
      <c r="J43" s="121"/>
    </row>
    <row r="44" spans="1:11" ht="20.25" customHeight="1">
      <c r="A44" s="94" t="s">
        <v>192</v>
      </c>
      <c r="B44" s="94"/>
      <c r="C44" s="94"/>
      <c r="D44" s="94"/>
      <c r="E44" s="121"/>
      <c r="F44" s="121"/>
      <c r="G44" s="121"/>
      <c r="H44" s="403" t="s">
        <v>191</v>
      </c>
      <c r="I44" s="72"/>
      <c r="J44" s="121"/>
    </row>
    <row r="45" spans="1:11" s="71" customFormat="1">
      <c r="A45" s="179" t="s">
        <v>696</v>
      </c>
      <c r="B45" s="179"/>
      <c r="C45" s="179"/>
      <c r="D45" s="179"/>
      <c r="H45" s="195" t="s">
        <v>629</v>
      </c>
      <c r="K45" s="180"/>
    </row>
  </sheetData>
  <mergeCells count="8">
    <mergeCell ref="A1:H1"/>
    <mergeCell ref="A2:H2"/>
    <mergeCell ref="A3:H3"/>
    <mergeCell ref="B4:G4"/>
    <mergeCell ref="A5:A6"/>
    <mergeCell ref="B5:F5"/>
    <mergeCell ref="G5:G6"/>
    <mergeCell ref="H5:H6"/>
  </mergeCells>
  <printOptions horizontalCentered="1"/>
  <pageMargins left="0" right="0" top="0.19685039370078741" bottom="0" header="0.31496062992125984" footer="0.31496062992125984"/>
  <pageSetup paperSize="9" scale="95" orientation="landscape" r:id="rId1"/>
  <rowBreaks count="1" manualBreakCount="1">
    <brk id="26"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3"/>
  <sheetViews>
    <sheetView rightToLeft="1" view="pageBreakPreview" topLeftCell="A4" zoomScaleNormal="128" zoomScaleSheetLayoutView="100" workbookViewId="0">
      <selection activeCell="D12" sqref="D12"/>
    </sheetView>
  </sheetViews>
  <sheetFormatPr defaultColWidth="9.109375" defaultRowHeight="13.8"/>
  <cols>
    <col min="1" max="1" width="4.6640625" style="9" customWidth="1"/>
    <col min="2" max="2" width="33.5546875" style="9" customWidth="1"/>
    <col min="3" max="6" width="10.6640625" style="9" customWidth="1"/>
    <col min="7" max="7" width="33.5546875" style="9" customWidth="1"/>
    <col min="8" max="8" width="4.6640625" style="9" customWidth="1"/>
    <col min="9" max="16384" width="9.109375" style="9"/>
  </cols>
  <sheetData>
    <row r="1" spans="1:8" ht="15.6">
      <c r="C1" s="487"/>
      <c r="D1" s="487"/>
      <c r="E1" s="487"/>
      <c r="F1" s="487"/>
      <c r="G1" s="487"/>
      <c r="H1" s="487"/>
    </row>
    <row r="2" spans="1:8" s="41" customFormat="1" ht="18" customHeight="1">
      <c r="A2" s="488" t="s">
        <v>200</v>
      </c>
      <c r="B2" s="488"/>
      <c r="C2" s="488"/>
      <c r="D2" s="488"/>
      <c r="E2" s="488"/>
      <c r="F2" s="488"/>
      <c r="G2" s="488"/>
      <c r="H2" s="488"/>
    </row>
    <row r="3" spans="1:8" s="41" customFormat="1" ht="21">
      <c r="A3" s="489" t="s">
        <v>709</v>
      </c>
      <c r="B3" s="489"/>
      <c r="C3" s="489"/>
      <c r="D3" s="489"/>
      <c r="E3" s="489"/>
      <c r="F3" s="489"/>
      <c r="G3" s="489"/>
      <c r="H3" s="489"/>
    </row>
    <row r="4" spans="1:8" s="41" customFormat="1" ht="15.6">
      <c r="A4" s="490" t="s">
        <v>201</v>
      </c>
      <c r="B4" s="490"/>
      <c r="C4" s="490"/>
      <c r="D4" s="490"/>
      <c r="E4" s="490"/>
      <c r="F4" s="490"/>
      <c r="G4" s="490"/>
      <c r="H4" s="490"/>
    </row>
    <row r="5" spans="1:8" s="41" customFormat="1" ht="15.6">
      <c r="A5" s="487" t="s">
        <v>709</v>
      </c>
      <c r="B5" s="487"/>
      <c r="C5" s="487"/>
      <c r="D5" s="487"/>
      <c r="E5" s="487"/>
      <c r="F5" s="487"/>
      <c r="G5" s="487"/>
      <c r="H5" s="487"/>
    </row>
    <row r="6" spans="1:8" s="12" customFormat="1" ht="15.6">
      <c r="A6" s="450" t="s">
        <v>706</v>
      </c>
      <c r="C6" s="448"/>
      <c r="D6" s="448"/>
      <c r="E6" s="448"/>
      <c r="F6" s="448"/>
      <c r="G6" s="448"/>
      <c r="H6" s="449" t="s">
        <v>707</v>
      </c>
    </row>
    <row r="7" spans="1:8" ht="48" customHeight="1">
      <c r="A7" s="32" t="s">
        <v>460</v>
      </c>
      <c r="B7" s="32" t="s">
        <v>44</v>
      </c>
      <c r="C7" s="32">
        <v>2019</v>
      </c>
      <c r="D7" s="32">
        <v>2020</v>
      </c>
      <c r="E7" s="32">
        <v>2021</v>
      </c>
      <c r="F7" s="31" t="s">
        <v>75</v>
      </c>
      <c r="G7" s="30" t="s">
        <v>76</v>
      </c>
      <c r="H7" s="30" t="s">
        <v>572</v>
      </c>
    </row>
    <row r="8" spans="1:8" s="10" customFormat="1" ht="21.75" customHeight="1" thickBot="1">
      <c r="A8" s="315">
        <v>0</v>
      </c>
      <c r="B8" s="29" t="s">
        <v>557</v>
      </c>
      <c r="C8" s="476">
        <v>99.108692682194047</v>
      </c>
      <c r="D8" s="476">
        <v>96.549166666666679</v>
      </c>
      <c r="E8" s="476">
        <v>98.776666666666685</v>
      </c>
      <c r="F8" s="476">
        <v>10000</v>
      </c>
      <c r="G8" s="28" t="s">
        <v>558</v>
      </c>
      <c r="H8" s="34">
        <v>0</v>
      </c>
    </row>
    <row r="9" spans="1:8" s="10" customFormat="1" ht="22.2" customHeight="1" thickTop="1" thickBot="1">
      <c r="A9" s="316">
        <v>1</v>
      </c>
      <c r="B9" s="23" t="s">
        <v>287</v>
      </c>
      <c r="C9" s="477">
        <v>100.02293259815082</v>
      </c>
      <c r="D9" s="477">
        <v>100.22249999999998</v>
      </c>
      <c r="E9" s="477">
        <v>102.90166666666666</v>
      </c>
      <c r="F9" s="477">
        <v>1345</v>
      </c>
      <c r="G9" s="25" t="s">
        <v>310</v>
      </c>
      <c r="H9" s="130">
        <v>1</v>
      </c>
    </row>
    <row r="10" spans="1:8" s="10" customFormat="1" ht="22.2" customHeight="1" thickTop="1" thickBot="1">
      <c r="A10" s="317">
        <v>11</v>
      </c>
      <c r="B10" s="22" t="s">
        <v>288</v>
      </c>
      <c r="C10" s="478">
        <v>99.615185413149007</v>
      </c>
      <c r="D10" s="478">
        <v>99.745833333333323</v>
      </c>
      <c r="E10" s="478">
        <v>102.8725</v>
      </c>
      <c r="F10" s="478">
        <v>1206</v>
      </c>
      <c r="G10" s="24" t="s">
        <v>311</v>
      </c>
      <c r="H10" s="36">
        <v>11</v>
      </c>
    </row>
    <row r="11" spans="1:8" s="10" customFormat="1" ht="22.2" customHeight="1" thickTop="1" thickBot="1">
      <c r="A11" s="318" t="s">
        <v>238</v>
      </c>
      <c r="B11" s="23" t="s">
        <v>8</v>
      </c>
      <c r="C11" s="477">
        <v>103.54891904687133</v>
      </c>
      <c r="D11" s="477">
        <v>104.3725</v>
      </c>
      <c r="E11" s="477">
        <v>103.16333333333336</v>
      </c>
      <c r="F11" s="477">
        <v>139</v>
      </c>
      <c r="G11" s="25" t="s">
        <v>312</v>
      </c>
      <c r="H11" s="35" t="s">
        <v>238</v>
      </c>
    </row>
    <row r="12" spans="1:8" s="10" customFormat="1" ht="22.2" customHeight="1" thickTop="1" thickBot="1">
      <c r="A12" s="317" t="s">
        <v>239</v>
      </c>
      <c r="B12" s="22" t="s">
        <v>289</v>
      </c>
      <c r="C12" s="476">
        <v>226.99999999999997</v>
      </c>
      <c r="D12" s="478">
        <v>244.41666666666666</v>
      </c>
      <c r="E12" s="478">
        <v>246</v>
      </c>
      <c r="F12" s="478">
        <v>28</v>
      </c>
      <c r="G12" s="24" t="s">
        <v>313</v>
      </c>
      <c r="H12" s="36" t="s">
        <v>239</v>
      </c>
    </row>
    <row r="13" spans="1:8" s="10" customFormat="1" ht="22.2" customHeight="1" thickTop="1" thickBot="1">
      <c r="A13" s="318" t="s">
        <v>240</v>
      </c>
      <c r="B13" s="23" t="s">
        <v>9</v>
      </c>
      <c r="C13" s="477">
        <v>226.99999999999997</v>
      </c>
      <c r="D13" s="477">
        <v>244.41666666666666</v>
      </c>
      <c r="E13" s="477">
        <v>246</v>
      </c>
      <c r="F13" s="477">
        <v>28</v>
      </c>
      <c r="G13" s="25" t="s">
        <v>5</v>
      </c>
      <c r="H13" s="35" t="s">
        <v>240</v>
      </c>
    </row>
    <row r="14" spans="1:8" s="10" customFormat="1" ht="22.2" customHeight="1" thickTop="1" thickBot="1">
      <c r="A14" s="317" t="s">
        <v>241</v>
      </c>
      <c r="B14" s="22" t="s">
        <v>10</v>
      </c>
      <c r="C14" s="478">
        <v>99.025430238219329</v>
      </c>
      <c r="D14" s="478">
        <v>94.509999999999991</v>
      </c>
      <c r="E14" s="478">
        <v>91.96</v>
      </c>
      <c r="F14" s="478">
        <v>558</v>
      </c>
      <c r="G14" s="24" t="s">
        <v>314</v>
      </c>
      <c r="H14" s="36" t="s">
        <v>241</v>
      </c>
    </row>
    <row r="15" spans="1:8" s="10" customFormat="1" ht="22.2" customHeight="1" thickTop="1" thickBot="1">
      <c r="A15" s="318" t="s">
        <v>242</v>
      </c>
      <c r="B15" s="23" t="s">
        <v>290</v>
      </c>
      <c r="C15" s="477">
        <v>98.613997196713186</v>
      </c>
      <c r="D15" s="477">
        <v>93.335833333333326</v>
      </c>
      <c r="E15" s="477">
        <v>90.489166666666662</v>
      </c>
      <c r="F15" s="477">
        <v>477</v>
      </c>
      <c r="G15" s="25" t="s">
        <v>315</v>
      </c>
      <c r="H15" s="35" t="s">
        <v>242</v>
      </c>
    </row>
    <row r="16" spans="1:8" s="10" customFormat="1" ht="22.2" customHeight="1" thickTop="1" thickBot="1">
      <c r="A16" s="317" t="s">
        <v>243</v>
      </c>
      <c r="B16" s="22" t="s">
        <v>291</v>
      </c>
      <c r="C16" s="476">
        <v>101.44831370486673</v>
      </c>
      <c r="D16" s="478">
        <v>101.42416666666668</v>
      </c>
      <c r="E16" s="478">
        <v>100.63500000000001</v>
      </c>
      <c r="F16" s="478">
        <v>81</v>
      </c>
      <c r="G16" s="24" t="s">
        <v>316</v>
      </c>
      <c r="H16" s="36" t="s">
        <v>243</v>
      </c>
    </row>
    <row r="17" spans="1:8" s="10" customFormat="1" ht="22.2" customHeight="1" thickTop="1" thickBot="1">
      <c r="A17" s="318" t="s">
        <v>244</v>
      </c>
      <c r="B17" s="23" t="s">
        <v>292</v>
      </c>
      <c r="C17" s="477">
        <v>97.025382384073438</v>
      </c>
      <c r="D17" s="477">
        <v>92.665000000000006</v>
      </c>
      <c r="E17" s="477">
        <v>87.961666666666659</v>
      </c>
      <c r="F17" s="477">
        <v>2117</v>
      </c>
      <c r="G17" s="25" t="s">
        <v>317</v>
      </c>
      <c r="H17" s="35" t="s">
        <v>244</v>
      </c>
    </row>
    <row r="18" spans="1:8" s="10" customFormat="1" ht="22.2" customHeight="1" thickTop="1" thickBot="1">
      <c r="A18" s="317" t="s">
        <v>245</v>
      </c>
      <c r="B18" s="22" t="s">
        <v>293</v>
      </c>
      <c r="C18" s="478">
        <v>95.829321971603065</v>
      </c>
      <c r="D18" s="478">
        <v>91.268333333333317</v>
      </c>
      <c r="E18" s="478">
        <v>86.030000000000015</v>
      </c>
      <c r="F18" s="478">
        <v>1908</v>
      </c>
      <c r="G18" s="24" t="s">
        <v>318</v>
      </c>
      <c r="H18" s="36" t="s">
        <v>245</v>
      </c>
    </row>
    <row r="19" spans="1:8" s="10" customFormat="1" ht="22.2" customHeight="1" thickTop="1" thickBot="1">
      <c r="A19" s="318" t="s">
        <v>246</v>
      </c>
      <c r="B19" s="23" t="s">
        <v>208</v>
      </c>
      <c r="C19" s="477">
        <v>98.642472254581364</v>
      </c>
      <c r="D19" s="477">
        <v>91.399999999999991</v>
      </c>
      <c r="E19" s="477">
        <v>90.89</v>
      </c>
      <c r="F19" s="477">
        <v>77</v>
      </c>
      <c r="G19" s="25" t="s">
        <v>223</v>
      </c>
      <c r="H19" s="35" t="s">
        <v>246</v>
      </c>
    </row>
    <row r="20" spans="1:8" s="10" customFormat="1" ht="22.2" customHeight="1" thickTop="1" thickBot="1">
      <c r="A20" s="317" t="s">
        <v>247</v>
      </c>
      <c r="B20" s="22" t="s">
        <v>209</v>
      </c>
      <c r="C20" s="476">
        <v>107.39549839228299</v>
      </c>
      <c r="D20" s="478">
        <v>107.5</v>
      </c>
      <c r="E20" s="478">
        <v>108</v>
      </c>
      <c r="F20" s="478">
        <v>55</v>
      </c>
      <c r="G20" s="24" t="s">
        <v>319</v>
      </c>
      <c r="H20" s="36" t="s">
        <v>247</v>
      </c>
    </row>
    <row r="21" spans="1:8" s="10" customFormat="1" ht="22.2" customHeight="1" thickTop="1" thickBot="1">
      <c r="A21" s="318" t="s">
        <v>248</v>
      </c>
      <c r="B21" s="23" t="s">
        <v>294</v>
      </c>
      <c r="C21" s="477">
        <v>117.6385118193047</v>
      </c>
      <c r="D21" s="477">
        <v>117.95500000000003</v>
      </c>
      <c r="E21" s="477">
        <v>118.55666666666666</v>
      </c>
      <c r="F21" s="477">
        <v>77</v>
      </c>
      <c r="G21" s="25" t="s">
        <v>320</v>
      </c>
      <c r="H21" s="35" t="s">
        <v>248</v>
      </c>
    </row>
    <row r="22" spans="1:8" s="10" customFormat="1" ht="22.2" customHeight="1" thickTop="1" thickBot="1">
      <c r="A22" s="317" t="s">
        <v>249</v>
      </c>
      <c r="B22" s="22" t="s">
        <v>11</v>
      </c>
      <c r="C22" s="478">
        <v>100.81730859107869</v>
      </c>
      <c r="D22" s="478">
        <v>101</v>
      </c>
      <c r="E22" s="478">
        <v>104.08499999999999</v>
      </c>
      <c r="F22" s="478">
        <v>788</v>
      </c>
      <c r="G22" s="24" t="s">
        <v>321</v>
      </c>
      <c r="H22" s="36" t="s">
        <v>249</v>
      </c>
    </row>
    <row r="23" spans="1:8" s="10" customFormat="1" ht="22.2" customHeight="1" thickTop="1" thickBot="1">
      <c r="A23" s="318" t="s">
        <v>250</v>
      </c>
      <c r="B23" s="23" t="s">
        <v>12</v>
      </c>
      <c r="C23" s="477">
        <v>98.105063638180923</v>
      </c>
      <c r="D23" s="477">
        <v>95.647499999999994</v>
      </c>
      <c r="E23" s="477">
        <v>102.36749999999999</v>
      </c>
      <c r="F23" s="477">
        <v>164</v>
      </c>
      <c r="G23" s="25" t="s">
        <v>322</v>
      </c>
      <c r="H23" s="35" t="s">
        <v>250</v>
      </c>
    </row>
    <row r="24" spans="1:8" s="10" customFormat="1" ht="22.2" customHeight="1" thickTop="1" thickBot="1">
      <c r="A24" s="317" t="s">
        <v>251</v>
      </c>
      <c r="B24" s="22" t="s">
        <v>13</v>
      </c>
      <c r="C24" s="476">
        <v>101.82917658239283</v>
      </c>
      <c r="D24" s="478">
        <v>104.46999999999998</v>
      </c>
      <c r="E24" s="478">
        <v>99.654999999999987</v>
      </c>
      <c r="F24" s="478">
        <v>47</v>
      </c>
      <c r="G24" s="24" t="s">
        <v>225</v>
      </c>
      <c r="H24" s="36" t="s">
        <v>251</v>
      </c>
    </row>
    <row r="25" spans="1:8" s="10" customFormat="1" ht="22.2" customHeight="1" thickTop="1">
      <c r="A25" s="319" t="s">
        <v>252</v>
      </c>
      <c r="B25" s="27" t="s">
        <v>14</v>
      </c>
      <c r="C25" s="479">
        <v>103.66693145754626</v>
      </c>
      <c r="D25" s="479">
        <v>100.02500000000002</v>
      </c>
      <c r="E25" s="479">
        <v>98.307500000000005</v>
      </c>
      <c r="F25" s="479">
        <v>85</v>
      </c>
      <c r="G25" s="26" t="s">
        <v>323</v>
      </c>
      <c r="H25" s="37" t="s">
        <v>252</v>
      </c>
    </row>
    <row r="26" spans="1:8" s="10" customFormat="1" ht="22.2" customHeight="1" thickBot="1">
      <c r="A26" s="315" t="s">
        <v>253</v>
      </c>
      <c r="B26" s="29" t="s">
        <v>210</v>
      </c>
      <c r="C26" s="476">
        <v>91.446028513238289</v>
      </c>
      <c r="D26" s="476">
        <v>99</v>
      </c>
      <c r="E26" s="476">
        <v>99</v>
      </c>
      <c r="F26" s="476">
        <v>40</v>
      </c>
      <c r="G26" s="28" t="s">
        <v>226</v>
      </c>
      <c r="H26" s="34" t="s">
        <v>253</v>
      </c>
    </row>
    <row r="27" spans="1:8" s="10" customFormat="1" ht="22.2" customHeight="1" thickTop="1" thickBot="1">
      <c r="A27" s="318" t="s">
        <v>254</v>
      </c>
      <c r="B27" s="23" t="s">
        <v>211</v>
      </c>
      <c r="C27" s="477">
        <v>95.031055900621098</v>
      </c>
      <c r="D27" s="477">
        <v>100.5</v>
      </c>
      <c r="E27" s="477">
        <v>106.66666666666667</v>
      </c>
      <c r="F27" s="477">
        <v>9</v>
      </c>
      <c r="G27" s="25" t="s">
        <v>227</v>
      </c>
      <c r="H27" s="35" t="s">
        <v>254</v>
      </c>
    </row>
    <row r="28" spans="1:8" s="10" customFormat="1" ht="22.2" customHeight="1" thickTop="1" thickBot="1">
      <c r="A28" s="317" t="s">
        <v>255</v>
      </c>
      <c r="B28" s="22" t="s">
        <v>15</v>
      </c>
      <c r="C28" s="476">
        <v>102.13098784697365</v>
      </c>
      <c r="D28" s="478">
        <v>102.98750000000001</v>
      </c>
      <c r="E28" s="478">
        <v>106.70833333333336</v>
      </c>
      <c r="F28" s="478">
        <v>443</v>
      </c>
      <c r="G28" s="24" t="s">
        <v>324</v>
      </c>
      <c r="H28" s="36" t="s">
        <v>255</v>
      </c>
    </row>
    <row r="29" spans="1:8" s="10" customFormat="1" ht="22.2" customHeight="1" thickTop="1" thickBot="1">
      <c r="A29" s="318" t="s">
        <v>256</v>
      </c>
      <c r="B29" s="23" t="s">
        <v>295</v>
      </c>
      <c r="C29" s="477">
        <v>100.23454437194697</v>
      </c>
      <c r="D29" s="477">
        <v>101.78999999999998</v>
      </c>
      <c r="E29" s="477">
        <v>101.315</v>
      </c>
      <c r="F29" s="477">
        <v>265</v>
      </c>
      <c r="G29" s="25" t="s">
        <v>325</v>
      </c>
      <c r="H29" s="35" t="s">
        <v>256</v>
      </c>
    </row>
    <row r="30" spans="1:8" s="10" customFormat="1" ht="22.2" customHeight="1" thickTop="1" thickBot="1">
      <c r="A30" s="317" t="s">
        <v>257</v>
      </c>
      <c r="B30" s="22" t="s">
        <v>16</v>
      </c>
      <c r="C30" s="478">
        <v>100.23686736696096</v>
      </c>
      <c r="D30" s="478">
        <v>99.554166666666688</v>
      </c>
      <c r="E30" s="478">
        <v>100.28750000000001</v>
      </c>
      <c r="F30" s="478">
        <v>32</v>
      </c>
      <c r="G30" s="24" t="s">
        <v>326</v>
      </c>
      <c r="H30" s="36" t="s">
        <v>257</v>
      </c>
    </row>
    <row r="31" spans="1:8" s="10" customFormat="1" ht="22.2" customHeight="1" thickTop="1" thickBot="1">
      <c r="A31" s="318" t="s">
        <v>258</v>
      </c>
      <c r="B31" s="23" t="s">
        <v>17</v>
      </c>
      <c r="C31" s="477">
        <v>101.30092597544599</v>
      </c>
      <c r="D31" s="477">
        <v>102.825</v>
      </c>
      <c r="E31" s="477">
        <v>101.29749999999997</v>
      </c>
      <c r="F31" s="477">
        <v>159</v>
      </c>
      <c r="G31" s="25" t="s">
        <v>228</v>
      </c>
      <c r="H31" s="35" t="s">
        <v>258</v>
      </c>
    </row>
    <row r="32" spans="1:8" s="10" customFormat="1" ht="22.2" customHeight="1" thickTop="1" thickBot="1">
      <c r="A32" s="317" t="s">
        <v>259</v>
      </c>
      <c r="B32" s="22" t="s">
        <v>18</v>
      </c>
      <c r="C32" s="476">
        <v>97.942260442260476</v>
      </c>
      <c r="D32" s="478">
        <v>100.52999999999997</v>
      </c>
      <c r="E32" s="478">
        <v>101.80999999999999</v>
      </c>
      <c r="F32" s="478">
        <v>74</v>
      </c>
      <c r="G32" s="24" t="s">
        <v>229</v>
      </c>
      <c r="H32" s="36" t="s">
        <v>259</v>
      </c>
    </row>
    <row r="33" spans="1:10" s="10" customFormat="1" ht="22.2" customHeight="1" thickTop="1" thickBot="1">
      <c r="A33" s="318" t="s">
        <v>260</v>
      </c>
      <c r="B33" s="23" t="s">
        <v>212</v>
      </c>
      <c r="C33" s="477">
        <v>99.416188777943077</v>
      </c>
      <c r="D33" s="477">
        <v>98.628333333333316</v>
      </c>
      <c r="E33" s="477">
        <v>108.50499999999998</v>
      </c>
      <c r="F33" s="477">
        <v>1459</v>
      </c>
      <c r="G33" s="25" t="s">
        <v>327</v>
      </c>
      <c r="H33" s="35" t="s">
        <v>260</v>
      </c>
    </row>
    <row r="34" spans="1:10" s="10" customFormat="1" ht="22.2" customHeight="1" thickTop="1" thickBot="1">
      <c r="A34" s="317" t="s">
        <v>261</v>
      </c>
      <c r="B34" s="22" t="s">
        <v>19</v>
      </c>
      <c r="C34" s="478">
        <v>104.06698564593303</v>
      </c>
      <c r="D34" s="478">
        <v>102</v>
      </c>
      <c r="E34" s="478">
        <v>111.75</v>
      </c>
      <c r="F34" s="478">
        <v>409</v>
      </c>
      <c r="G34" s="24" t="s">
        <v>328</v>
      </c>
      <c r="H34" s="36" t="s">
        <v>261</v>
      </c>
    </row>
    <row r="35" spans="1:10" s="10" customFormat="1" ht="22.2" customHeight="1" thickTop="1" thickBot="1">
      <c r="A35" s="318" t="s">
        <v>262</v>
      </c>
      <c r="B35" s="23" t="s">
        <v>20</v>
      </c>
      <c r="C35" s="477">
        <v>94.094145963124603</v>
      </c>
      <c r="D35" s="477">
        <v>76.857499999999987</v>
      </c>
      <c r="E35" s="477">
        <v>95.175000000000011</v>
      </c>
      <c r="F35" s="477">
        <v>571</v>
      </c>
      <c r="G35" s="25" t="s">
        <v>329</v>
      </c>
      <c r="H35" s="35" t="s">
        <v>262</v>
      </c>
    </row>
    <row r="36" spans="1:10" s="10" customFormat="1" ht="22.2" customHeight="1" thickTop="1" thickBot="1">
      <c r="A36" s="317" t="s">
        <v>263</v>
      </c>
      <c r="B36" s="22" t="s">
        <v>296</v>
      </c>
      <c r="C36" s="476">
        <v>101.78927965112364</v>
      </c>
      <c r="D36" s="478">
        <v>121.70833333333336</v>
      </c>
      <c r="E36" s="478">
        <v>121.62166666666668</v>
      </c>
      <c r="F36" s="478">
        <v>479</v>
      </c>
      <c r="G36" s="24" t="s">
        <v>230</v>
      </c>
      <c r="H36" s="36" t="s">
        <v>263</v>
      </c>
    </row>
    <row r="37" spans="1:10" s="10" customFormat="1" ht="22.2" customHeight="1" thickTop="1" thickBot="1">
      <c r="A37" s="318" t="s">
        <v>264</v>
      </c>
      <c r="B37" s="23" t="s">
        <v>176</v>
      </c>
      <c r="C37" s="477">
        <v>92.265544566705856</v>
      </c>
      <c r="D37" s="477">
        <v>90.931666666666658</v>
      </c>
      <c r="E37" s="477">
        <v>92.960833333333355</v>
      </c>
      <c r="F37" s="477">
        <v>523</v>
      </c>
      <c r="G37" s="25" t="s">
        <v>330</v>
      </c>
      <c r="H37" s="35" t="s">
        <v>264</v>
      </c>
    </row>
    <row r="38" spans="1:10" s="10" customFormat="1" ht="22.2" customHeight="1" thickTop="1" thickBot="1">
      <c r="A38" s="317" t="s">
        <v>265</v>
      </c>
      <c r="B38" s="22" t="s">
        <v>297</v>
      </c>
      <c r="C38" s="478">
        <v>92.817679558011051</v>
      </c>
      <c r="D38" s="478">
        <v>94.5</v>
      </c>
      <c r="E38" s="478">
        <v>104.5</v>
      </c>
      <c r="F38" s="478">
        <v>2</v>
      </c>
      <c r="G38" s="24" t="s">
        <v>346</v>
      </c>
      <c r="H38" s="36" t="s">
        <v>265</v>
      </c>
    </row>
    <row r="39" spans="1:10" s="10" customFormat="1" ht="22.2" customHeight="1" thickTop="1" thickBot="1">
      <c r="A39" s="318" t="s">
        <v>266</v>
      </c>
      <c r="B39" s="23" t="s">
        <v>298</v>
      </c>
      <c r="C39" s="477">
        <v>97.759103641456591</v>
      </c>
      <c r="D39" s="477">
        <v>85.75</v>
      </c>
      <c r="E39" s="477">
        <v>84</v>
      </c>
      <c r="F39" s="477">
        <v>49</v>
      </c>
      <c r="G39" s="25" t="s">
        <v>331</v>
      </c>
      <c r="H39" s="35" t="s">
        <v>266</v>
      </c>
    </row>
    <row r="40" spans="1:10" s="10" customFormat="1" ht="22.2" customHeight="1" thickTop="1" thickBot="1">
      <c r="A40" s="317" t="s">
        <v>267</v>
      </c>
      <c r="B40" s="22" t="s">
        <v>299</v>
      </c>
      <c r="C40" s="476">
        <v>91.493291239147581</v>
      </c>
      <c r="D40" s="478">
        <v>91.454999999999984</v>
      </c>
      <c r="E40" s="478">
        <v>93.841666666666654</v>
      </c>
      <c r="F40" s="478">
        <v>472</v>
      </c>
      <c r="G40" s="24" t="s">
        <v>332</v>
      </c>
      <c r="H40" s="36" t="s">
        <v>267</v>
      </c>
    </row>
    <row r="41" spans="1:10" s="10" customFormat="1" ht="22.2" customHeight="1" thickTop="1" thickBot="1">
      <c r="A41" s="318" t="s">
        <v>268</v>
      </c>
      <c r="B41" s="23" t="s">
        <v>300</v>
      </c>
      <c r="C41" s="477">
        <v>93.429061034893735</v>
      </c>
      <c r="D41" s="477">
        <v>78.542500000000004</v>
      </c>
      <c r="E41" s="477">
        <v>84.720833333333346</v>
      </c>
      <c r="F41" s="477">
        <v>1113</v>
      </c>
      <c r="G41" s="25" t="s">
        <v>333</v>
      </c>
      <c r="H41" s="35" t="s">
        <v>268</v>
      </c>
    </row>
    <row r="42" spans="1:10" s="10" customFormat="1" ht="22.2" customHeight="1" thickTop="1" thickBot="1">
      <c r="A42" s="317" t="s">
        <v>269</v>
      </c>
      <c r="B42" s="22" t="s">
        <v>301</v>
      </c>
      <c r="C42" s="478">
        <v>110.95556193707053</v>
      </c>
      <c r="D42" s="478">
        <v>87.876666666666665</v>
      </c>
      <c r="E42" s="478">
        <v>86.185000000000002</v>
      </c>
      <c r="F42" s="478">
        <v>42</v>
      </c>
      <c r="G42" s="24" t="s">
        <v>334</v>
      </c>
      <c r="H42" s="36" t="s">
        <v>269</v>
      </c>
    </row>
    <row r="43" spans="1:10" s="10" customFormat="1" ht="22.2" customHeight="1" thickTop="1">
      <c r="A43" s="319" t="s">
        <v>270</v>
      </c>
      <c r="B43" s="27" t="s">
        <v>302</v>
      </c>
      <c r="C43" s="479">
        <v>106.69202358020624</v>
      </c>
      <c r="D43" s="479">
        <v>97.04</v>
      </c>
      <c r="E43" s="479">
        <v>99.08750000000002</v>
      </c>
      <c r="F43" s="479">
        <v>64</v>
      </c>
      <c r="G43" s="26" t="s">
        <v>335</v>
      </c>
      <c r="H43" s="37" t="s">
        <v>270</v>
      </c>
    </row>
    <row r="44" spans="1:10" ht="22.2" customHeight="1" thickBot="1">
      <c r="A44" s="315" t="s">
        <v>271</v>
      </c>
      <c r="B44" s="29" t="s">
        <v>303</v>
      </c>
      <c r="C44" s="476">
        <v>97.40655123348354</v>
      </c>
      <c r="D44" s="476">
        <v>99.385000000000005</v>
      </c>
      <c r="E44" s="476">
        <v>98.72499999999998</v>
      </c>
      <c r="F44" s="476">
        <v>76</v>
      </c>
      <c r="G44" s="28" t="s">
        <v>333</v>
      </c>
      <c r="H44" s="34" t="s">
        <v>271</v>
      </c>
      <c r="J44" s="10"/>
    </row>
    <row r="45" spans="1:10" ht="22.2" customHeight="1" thickTop="1" thickBot="1">
      <c r="A45" s="319" t="s">
        <v>272</v>
      </c>
      <c r="B45" s="27" t="s">
        <v>23</v>
      </c>
      <c r="C45" s="477">
        <v>99.573586133084646</v>
      </c>
      <c r="D45" s="479">
        <v>100.79</v>
      </c>
      <c r="E45" s="479">
        <v>103.28499999999997</v>
      </c>
      <c r="F45" s="479">
        <v>23</v>
      </c>
      <c r="G45" s="26" t="s">
        <v>336</v>
      </c>
      <c r="H45" s="37" t="s">
        <v>272</v>
      </c>
      <c r="J45" s="10"/>
    </row>
    <row r="46" spans="1:10" ht="22.2" customHeight="1" thickTop="1" thickBot="1">
      <c r="A46" s="317" t="s">
        <v>273</v>
      </c>
      <c r="B46" s="22" t="s">
        <v>304</v>
      </c>
      <c r="C46" s="478">
        <v>91.194968553459134</v>
      </c>
      <c r="D46" s="478">
        <v>74.5</v>
      </c>
      <c r="E46" s="478">
        <v>82</v>
      </c>
      <c r="F46" s="478">
        <v>908</v>
      </c>
      <c r="G46" s="24" t="s">
        <v>337</v>
      </c>
      <c r="H46" s="36" t="s">
        <v>273</v>
      </c>
      <c r="J46" s="10"/>
    </row>
    <row r="47" spans="1:10" ht="22.2" customHeight="1" thickTop="1" thickBot="1">
      <c r="A47" s="320" t="s">
        <v>274</v>
      </c>
      <c r="B47" s="27" t="s">
        <v>178</v>
      </c>
      <c r="C47" s="477">
        <v>105.48112027436814</v>
      </c>
      <c r="D47" s="479">
        <v>107.26583333333333</v>
      </c>
      <c r="E47" s="479">
        <v>110.52333333333331</v>
      </c>
      <c r="F47" s="479">
        <v>578</v>
      </c>
      <c r="G47" s="140" t="s">
        <v>232</v>
      </c>
      <c r="H47" s="139" t="s">
        <v>274</v>
      </c>
      <c r="J47" s="10"/>
    </row>
    <row r="48" spans="1:10" ht="22.2" customHeight="1" thickTop="1" thickBot="1">
      <c r="A48" s="317" t="s">
        <v>275</v>
      </c>
      <c r="B48" s="22" t="s">
        <v>305</v>
      </c>
      <c r="C48" s="476">
        <v>110.22849859007148</v>
      </c>
      <c r="D48" s="478">
        <v>111.72583333333334</v>
      </c>
      <c r="E48" s="478">
        <v>112.11666666666666</v>
      </c>
      <c r="F48" s="478">
        <v>230</v>
      </c>
      <c r="G48" s="24" t="s">
        <v>233</v>
      </c>
      <c r="H48" s="36" t="s">
        <v>275</v>
      </c>
      <c r="J48" s="10"/>
    </row>
    <row r="49" spans="1:10" ht="22.2" customHeight="1" thickTop="1" thickBot="1">
      <c r="A49" s="319" t="s">
        <v>276</v>
      </c>
      <c r="B49" s="27" t="s">
        <v>213</v>
      </c>
      <c r="C49" s="477">
        <v>102.65696799144619</v>
      </c>
      <c r="D49" s="479">
        <v>104.82416666666667</v>
      </c>
      <c r="E49" s="479">
        <v>111.12000000000002</v>
      </c>
      <c r="F49" s="479">
        <v>185</v>
      </c>
      <c r="G49" s="26" t="s">
        <v>338</v>
      </c>
      <c r="H49" s="37" t="s">
        <v>276</v>
      </c>
      <c r="J49" s="10"/>
    </row>
    <row r="50" spans="1:10" ht="22.2" customHeight="1" thickTop="1" thickBot="1">
      <c r="A50" s="317" t="s">
        <v>277</v>
      </c>
      <c r="B50" s="22" t="s">
        <v>214</v>
      </c>
      <c r="C50" s="478">
        <v>100.63793626707131</v>
      </c>
      <c r="D50" s="478">
        <v>89.166666666666671</v>
      </c>
      <c r="E50" s="478">
        <v>99.833333333333329</v>
      </c>
      <c r="F50" s="478">
        <v>8</v>
      </c>
      <c r="G50" s="24" t="s">
        <v>345</v>
      </c>
      <c r="H50" s="36" t="s">
        <v>277</v>
      </c>
      <c r="J50" s="10"/>
    </row>
    <row r="51" spans="1:10" ht="22.2" customHeight="1" thickTop="1" thickBot="1">
      <c r="A51" s="319" t="s">
        <v>278</v>
      </c>
      <c r="B51" s="27" t="s">
        <v>215</v>
      </c>
      <c r="C51" s="477">
        <v>102.0573566084788</v>
      </c>
      <c r="D51" s="479">
        <v>104.5</v>
      </c>
      <c r="E51" s="479">
        <v>108</v>
      </c>
      <c r="F51" s="479">
        <v>155</v>
      </c>
      <c r="G51" s="26" t="s">
        <v>339</v>
      </c>
      <c r="H51" s="37" t="s">
        <v>278</v>
      </c>
      <c r="J51" s="10"/>
    </row>
    <row r="52" spans="1:10" ht="22.2" customHeight="1" thickTop="1" thickBot="1">
      <c r="A52" s="317" t="s">
        <v>1</v>
      </c>
      <c r="B52" s="22" t="s">
        <v>216</v>
      </c>
      <c r="C52" s="476">
        <v>100.57489085879384</v>
      </c>
      <c r="D52" s="478">
        <v>103.92666666666668</v>
      </c>
      <c r="E52" s="478">
        <v>107.17666666666669</v>
      </c>
      <c r="F52" s="478">
        <v>661</v>
      </c>
      <c r="G52" s="24" t="s">
        <v>340</v>
      </c>
      <c r="H52" s="36" t="s">
        <v>1</v>
      </c>
      <c r="J52" s="10"/>
    </row>
    <row r="53" spans="1:10" ht="22.2" customHeight="1" thickTop="1" thickBot="1">
      <c r="A53" s="319" t="s">
        <v>2</v>
      </c>
      <c r="B53" s="27" t="s">
        <v>24</v>
      </c>
      <c r="C53" s="477">
        <v>101.08590233152147</v>
      </c>
      <c r="D53" s="479">
        <v>103.985</v>
      </c>
      <c r="E53" s="479">
        <v>107.09749999999998</v>
      </c>
      <c r="F53" s="479">
        <v>615</v>
      </c>
      <c r="G53" s="26" t="s">
        <v>341</v>
      </c>
      <c r="H53" s="37" t="s">
        <v>2</v>
      </c>
      <c r="J53" s="10"/>
    </row>
    <row r="54" spans="1:10" ht="22.2" customHeight="1" thickTop="1" thickBot="1">
      <c r="A54" s="317" t="s">
        <v>3</v>
      </c>
      <c r="B54" s="22" t="s">
        <v>217</v>
      </c>
      <c r="C54" s="478">
        <v>93.742889647326521</v>
      </c>
      <c r="D54" s="478">
        <v>103.16666666666667</v>
      </c>
      <c r="E54" s="478">
        <v>108.25</v>
      </c>
      <c r="F54" s="478">
        <v>46</v>
      </c>
      <c r="G54" s="24" t="s">
        <v>342</v>
      </c>
      <c r="H54" s="36" t="s">
        <v>3</v>
      </c>
      <c r="J54" s="10"/>
    </row>
    <row r="55" spans="1:10" ht="22.2" customHeight="1" thickTop="1" thickBot="1">
      <c r="A55" s="319" t="s">
        <v>6</v>
      </c>
      <c r="B55" s="27" t="s">
        <v>306</v>
      </c>
      <c r="C55" s="477">
        <v>102.59473064631106</v>
      </c>
      <c r="D55" s="479">
        <v>104.06583333333333</v>
      </c>
      <c r="E55" s="479">
        <v>106.82416666666667</v>
      </c>
      <c r="F55" s="479">
        <v>565</v>
      </c>
      <c r="G55" s="26" t="s">
        <v>343</v>
      </c>
      <c r="H55" s="37" t="s">
        <v>6</v>
      </c>
      <c r="J55" s="10"/>
    </row>
    <row r="56" spans="1:10" ht="22.2" customHeight="1" thickTop="1" thickBot="1">
      <c r="A56" s="317" t="s">
        <v>7</v>
      </c>
      <c r="B56" s="22" t="s">
        <v>307</v>
      </c>
      <c r="C56" s="476">
        <v>100.52788534739712</v>
      </c>
      <c r="D56" s="478">
        <v>97.818333333333342</v>
      </c>
      <c r="E56" s="478">
        <v>100.15833333333335</v>
      </c>
      <c r="F56" s="478">
        <v>340</v>
      </c>
      <c r="G56" s="24" t="s">
        <v>181</v>
      </c>
      <c r="H56" s="36" t="s">
        <v>7</v>
      </c>
      <c r="J56" s="10"/>
    </row>
    <row r="57" spans="1:10" ht="22.2" customHeight="1" thickTop="1" thickBot="1">
      <c r="A57" s="319" t="s">
        <v>279</v>
      </c>
      <c r="B57" s="27" t="s">
        <v>308</v>
      </c>
      <c r="C57" s="477">
        <v>106.67134329528085</v>
      </c>
      <c r="D57" s="479">
        <v>118.14999999999999</v>
      </c>
      <c r="E57" s="479">
        <v>121.90833333333335</v>
      </c>
      <c r="F57" s="479">
        <v>154</v>
      </c>
      <c r="G57" s="26" t="s">
        <v>344</v>
      </c>
      <c r="H57" s="37" t="s">
        <v>279</v>
      </c>
      <c r="J57" s="10"/>
    </row>
    <row r="58" spans="1:10" ht="22.2" customHeight="1" thickTop="1" thickBot="1">
      <c r="A58" s="317" t="s">
        <v>280</v>
      </c>
      <c r="B58" s="22" t="s">
        <v>219</v>
      </c>
      <c r="C58" s="478">
        <v>100</v>
      </c>
      <c r="D58" s="478">
        <v>101</v>
      </c>
      <c r="E58" s="478">
        <v>101</v>
      </c>
      <c r="F58" s="478">
        <v>48</v>
      </c>
      <c r="G58" s="24" t="s">
        <v>236</v>
      </c>
      <c r="H58" s="36" t="s">
        <v>280</v>
      </c>
      <c r="J58" s="10"/>
    </row>
    <row r="59" spans="1:10" ht="22.2" customHeight="1" thickTop="1">
      <c r="A59" s="319" t="s">
        <v>281</v>
      </c>
      <c r="B59" s="27" t="s">
        <v>220</v>
      </c>
      <c r="C59" s="479">
        <v>111.26760563380286</v>
      </c>
      <c r="D59" s="479">
        <v>108.5</v>
      </c>
      <c r="E59" s="479">
        <v>116.5</v>
      </c>
      <c r="F59" s="479">
        <v>23</v>
      </c>
      <c r="G59" s="26" t="s">
        <v>237</v>
      </c>
      <c r="H59" s="37" t="s">
        <v>281</v>
      </c>
      <c r="J59" s="10"/>
    </row>
    <row r="60" spans="1:10" ht="15.75" customHeight="1"/>
    <row r="61" spans="1:10" ht="15.75" customHeight="1"/>
    <row r="62" spans="1:10" ht="15.75" customHeight="1"/>
    <row r="63" spans="1:10" ht="15.75" customHeight="1"/>
    <row r="64" spans="1:10" ht="15.75" customHeight="1"/>
    <row r="65" spans="2:3" ht="15.75" customHeight="1"/>
    <row r="66" spans="2:3" ht="27" customHeight="1"/>
    <row r="67" spans="2:3" ht="27" customHeight="1"/>
    <row r="68" spans="2:3" ht="27" customHeight="1"/>
    <row r="69" spans="2:3" ht="27" customHeight="1"/>
    <row r="70" spans="2:3" ht="27" customHeight="1"/>
    <row r="71" spans="2:3" ht="27" customHeight="1"/>
    <row r="72" spans="2:3" ht="27" customHeight="1"/>
    <row r="73" spans="2:3" ht="27" customHeight="1"/>
    <row r="74" spans="2:3" ht="27" customHeight="1"/>
    <row r="75" spans="2:3" ht="27" customHeight="1"/>
    <row r="76" spans="2:3" ht="27" customHeight="1"/>
    <row r="77" spans="2:3" ht="27" customHeight="1"/>
    <row r="80" spans="2:3" ht="27.6">
      <c r="B80" s="166" t="s">
        <v>415</v>
      </c>
      <c r="C80" s="51"/>
    </row>
    <row r="81" spans="2:3" ht="27.6">
      <c r="B81" s="166" t="s">
        <v>349</v>
      </c>
      <c r="C81" s="51"/>
    </row>
    <row r="82" spans="2:3" ht="27.6">
      <c r="B82" s="166" t="s">
        <v>419</v>
      </c>
      <c r="C82" s="51"/>
    </row>
    <row r="83" spans="2:3" ht="55.2">
      <c r="B83" s="166" t="s">
        <v>348</v>
      </c>
      <c r="C83" s="51"/>
    </row>
    <row r="84" spans="2:3" ht="41.4">
      <c r="B84" s="166" t="s">
        <v>420</v>
      </c>
      <c r="C84" s="51"/>
    </row>
    <row r="85" spans="2:3" ht="27.6">
      <c r="B85" s="166" t="s">
        <v>421</v>
      </c>
      <c r="C85" s="51"/>
    </row>
    <row r="86" spans="2:3" ht="27.6">
      <c r="B86" s="166" t="s">
        <v>422</v>
      </c>
      <c r="C86" s="51"/>
    </row>
    <row r="87" spans="2:3" ht="27.6">
      <c r="B87" s="166" t="s">
        <v>423</v>
      </c>
      <c r="C87" s="51"/>
    </row>
    <row r="88" spans="2:3" ht="27.6">
      <c r="B88" s="166" t="s">
        <v>424</v>
      </c>
      <c r="C88" s="51"/>
    </row>
    <row r="89" spans="2:3" ht="27.6">
      <c r="B89" s="166" t="s">
        <v>425</v>
      </c>
      <c r="C89" s="51"/>
    </row>
    <row r="90" spans="2:3" ht="27.6">
      <c r="B90" s="166" t="s">
        <v>426</v>
      </c>
      <c r="C90" s="51"/>
    </row>
    <row r="91" spans="2:3" ht="27.6">
      <c r="B91" s="166" t="s">
        <v>427</v>
      </c>
      <c r="C91" s="51"/>
    </row>
    <row r="92" spans="2:3">
      <c r="B92" s="9" t="s">
        <v>418</v>
      </c>
    </row>
    <row r="93" spans="2:3">
      <c r="B93" s="9" t="s">
        <v>418</v>
      </c>
    </row>
  </sheetData>
  <mergeCells count="5">
    <mergeCell ref="C1:H1"/>
    <mergeCell ref="A2:H2"/>
    <mergeCell ref="A3:H3"/>
    <mergeCell ref="A4:H4"/>
    <mergeCell ref="A5:H5"/>
  </mergeCells>
  <phoneticPr fontId="0" type="noConversion"/>
  <printOptions horizontalCentered="1" verticalCentered="1"/>
  <pageMargins left="0" right="0" top="0" bottom="0" header="0.31496062992126" footer="0.31496062992126"/>
  <pageSetup paperSize="9" orientation="landscape" r:id="rId1"/>
  <rowBreaks count="2" manualBreakCount="2">
    <brk id="25" max="7" man="1"/>
    <brk id="43" max="7" man="1"/>
  </rowBreaks>
  <ignoredErrors>
    <ignoredError sqref="A11:A62 H8:H5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8"/>
  <sheetViews>
    <sheetView rightToLeft="1" view="pageBreakPreview" zoomScale="99" zoomScaleNormal="90" zoomScaleSheetLayoutView="99" workbookViewId="0">
      <selection activeCell="D12" sqref="D12"/>
    </sheetView>
  </sheetViews>
  <sheetFormatPr defaultColWidth="9.109375" defaultRowHeight="13.8"/>
  <cols>
    <col min="1" max="1" width="4.6640625" style="9" customWidth="1"/>
    <col min="2" max="2" width="40.5546875" style="9" customWidth="1"/>
    <col min="3" max="7" width="9.6640625" style="9" customWidth="1"/>
    <col min="8" max="8" width="40.5546875" style="9" customWidth="1"/>
    <col min="9" max="9" width="4.6640625" style="9" customWidth="1"/>
    <col min="10" max="16384" width="9.109375" style="9"/>
  </cols>
  <sheetData>
    <row r="1" spans="1:9" s="6" customFormat="1" ht="18" customHeight="1">
      <c r="B1" s="491"/>
      <c r="C1" s="482"/>
      <c r="D1" s="482"/>
      <c r="E1" s="482"/>
      <c r="F1" s="482"/>
      <c r="G1" s="482"/>
      <c r="H1" s="482"/>
      <c r="I1" s="482"/>
    </row>
    <row r="2" spans="1:9" s="41" customFormat="1" ht="21" customHeight="1">
      <c r="A2" s="488" t="s">
        <v>202</v>
      </c>
      <c r="B2" s="488"/>
      <c r="C2" s="488"/>
      <c r="D2" s="488"/>
      <c r="E2" s="488"/>
      <c r="F2" s="488"/>
      <c r="G2" s="488"/>
      <c r="H2" s="488"/>
      <c r="I2" s="488"/>
    </row>
    <row r="3" spans="1:9" s="41" customFormat="1" ht="21">
      <c r="A3" s="489">
        <v>2021</v>
      </c>
      <c r="B3" s="489"/>
      <c r="C3" s="489"/>
      <c r="D3" s="489"/>
      <c r="E3" s="489"/>
      <c r="F3" s="489"/>
      <c r="G3" s="489"/>
      <c r="H3" s="489"/>
      <c r="I3" s="489"/>
    </row>
    <row r="4" spans="1:9" s="41" customFormat="1" ht="15.6">
      <c r="A4" s="492" t="s">
        <v>203</v>
      </c>
      <c r="B4" s="492"/>
      <c r="C4" s="492"/>
      <c r="D4" s="492"/>
      <c r="E4" s="492"/>
      <c r="F4" s="492"/>
      <c r="G4" s="492"/>
      <c r="H4" s="492"/>
      <c r="I4" s="492"/>
    </row>
    <row r="5" spans="1:9" s="41" customFormat="1" ht="15.6">
      <c r="A5" s="492">
        <v>2021</v>
      </c>
      <c r="B5" s="492"/>
      <c r="C5" s="492"/>
      <c r="D5" s="492"/>
      <c r="E5" s="492"/>
      <c r="F5" s="492"/>
      <c r="G5" s="492"/>
      <c r="H5" s="492"/>
      <c r="I5" s="492"/>
    </row>
    <row r="6" spans="1:9" s="41" customFormat="1" ht="15.6">
      <c r="B6" s="170"/>
      <c r="C6" s="170"/>
      <c r="D6" s="170"/>
      <c r="E6" s="170"/>
      <c r="F6" s="170"/>
      <c r="G6" s="170"/>
      <c r="H6" s="170"/>
      <c r="I6" s="170"/>
    </row>
    <row r="7" spans="1:9" s="12" customFormat="1" ht="15.6">
      <c r="A7" s="446" t="s">
        <v>704</v>
      </c>
      <c r="C7" s="447"/>
      <c r="D7" s="448"/>
      <c r="E7" s="448"/>
      <c r="F7" s="448"/>
      <c r="I7" s="449" t="s">
        <v>705</v>
      </c>
    </row>
    <row r="8" spans="1:9" ht="63.75" customHeight="1">
      <c r="A8" s="32" t="s">
        <v>460</v>
      </c>
      <c r="B8" s="32" t="s">
        <v>44</v>
      </c>
      <c r="C8" s="38" t="s">
        <v>563</v>
      </c>
      <c r="D8" s="38" t="s">
        <v>562</v>
      </c>
      <c r="E8" s="38" t="s">
        <v>561</v>
      </c>
      <c r="F8" s="38" t="s">
        <v>560</v>
      </c>
      <c r="G8" s="31" t="s">
        <v>75</v>
      </c>
      <c r="H8" s="32" t="s">
        <v>76</v>
      </c>
      <c r="I8" s="30" t="s">
        <v>572</v>
      </c>
    </row>
    <row r="9" spans="1:9" s="10" customFormat="1" ht="21" customHeight="1" thickBot="1">
      <c r="A9" s="315">
        <v>0</v>
      </c>
      <c r="B9" s="29" t="s">
        <v>286</v>
      </c>
      <c r="C9" s="227">
        <v>97.103333333333339</v>
      </c>
      <c r="D9" s="227">
        <v>97.713333333333324</v>
      </c>
      <c r="E9" s="227">
        <v>98.946666666666658</v>
      </c>
      <c r="F9" s="227">
        <v>101.34333333333332</v>
      </c>
      <c r="G9" s="68">
        <v>10000</v>
      </c>
      <c r="H9" s="351" t="s">
        <v>309</v>
      </c>
      <c r="I9" s="34">
        <v>0</v>
      </c>
    </row>
    <row r="10" spans="1:9" s="10" customFormat="1" ht="21" customHeight="1" thickTop="1" thickBot="1">
      <c r="A10" s="316">
        <v>1</v>
      </c>
      <c r="B10" s="23" t="s">
        <v>287</v>
      </c>
      <c r="C10" s="228">
        <v>100.86333333333333</v>
      </c>
      <c r="D10" s="228">
        <v>100.94</v>
      </c>
      <c r="E10" s="228">
        <v>103.34666666666668</v>
      </c>
      <c r="F10" s="228">
        <v>106.45666666666666</v>
      </c>
      <c r="G10" s="141">
        <v>1345</v>
      </c>
      <c r="H10" s="352" t="s">
        <v>310</v>
      </c>
      <c r="I10" s="130">
        <v>1</v>
      </c>
    </row>
    <row r="11" spans="1:9" s="10" customFormat="1" ht="21" customHeight="1" thickTop="1" thickBot="1">
      <c r="A11" s="317">
        <v>11</v>
      </c>
      <c r="B11" s="22" t="s">
        <v>288</v>
      </c>
      <c r="C11" s="229">
        <v>100.22666666666667</v>
      </c>
      <c r="D11" s="229">
        <v>100.85000000000001</v>
      </c>
      <c r="E11" s="229">
        <v>103.48666666666668</v>
      </c>
      <c r="F11" s="229">
        <v>106.92666666666666</v>
      </c>
      <c r="G11" s="142">
        <v>1206</v>
      </c>
      <c r="H11" s="353" t="s">
        <v>311</v>
      </c>
      <c r="I11" s="36">
        <v>11</v>
      </c>
    </row>
    <row r="12" spans="1:9" s="10" customFormat="1" ht="21" customHeight="1" thickTop="1" thickBot="1">
      <c r="A12" s="318" t="s">
        <v>238</v>
      </c>
      <c r="B12" s="23" t="s">
        <v>8</v>
      </c>
      <c r="C12" s="228">
        <v>106.39999999999999</v>
      </c>
      <c r="D12" s="228">
        <v>101.72333333333334</v>
      </c>
      <c r="E12" s="228">
        <v>102.13999999999999</v>
      </c>
      <c r="F12" s="228">
        <v>102.38999999999999</v>
      </c>
      <c r="G12" s="141">
        <v>139</v>
      </c>
      <c r="H12" s="25" t="s">
        <v>4</v>
      </c>
      <c r="I12" s="35" t="s">
        <v>238</v>
      </c>
    </row>
    <row r="13" spans="1:9" s="10" customFormat="1" ht="21" customHeight="1" thickTop="1" thickBot="1">
      <c r="A13" s="317" t="s">
        <v>239</v>
      </c>
      <c r="B13" s="22" t="s">
        <v>289</v>
      </c>
      <c r="C13" s="229">
        <v>246</v>
      </c>
      <c r="D13" s="229">
        <v>246</v>
      </c>
      <c r="E13" s="229">
        <v>246</v>
      </c>
      <c r="F13" s="229">
        <v>246</v>
      </c>
      <c r="G13" s="142">
        <v>28</v>
      </c>
      <c r="H13" s="353" t="s">
        <v>5</v>
      </c>
      <c r="I13" s="36" t="s">
        <v>239</v>
      </c>
    </row>
    <row r="14" spans="1:9" s="10" customFormat="1" ht="21" customHeight="1" thickTop="1" thickBot="1">
      <c r="A14" s="318" t="s">
        <v>240</v>
      </c>
      <c r="B14" s="23" t="s">
        <v>9</v>
      </c>
      <c r="C14" s="228">
        <v>246</v>
      </c>
      <c r="D14" s="228">
        <v>246</v>
      </c>
      <c r="E14" s="228">
        <v>246</v>
      </c>
      <c r="F14" s="228">
        <v>246</v>
      </c>
      <c r="G14" s="141">
        <v>28</v>
      </c>
      <c r="H14" s="25" t="s">
        <v>5</v>
      </c>
      <c r="I14" s="35" t="s">
        <v>240</v>
      </c>
    </row>
    <row r="15" spans="1:9" s="10" customFormat="1" ht="21" customHeight="1" thickTop="1" thickBot="1">
      <c r="A15" s="317" t="s">
        <v>241</v>
      </c>
      <c r="B15" s="22" t="s">
        <v>10</v>
      </c>
      <c r="C15" s="229">
        <v>90.776666666666657</v>
      </c>
      <c r="D15" s="229">
        <v>90.756666666666661</v>
      </c>
      <c r="E15" s="229">
        <v>91.839999999999989</v>
      </c>
      <c r="F15" s="229">
        <v>94.466666666666654</v>
      </c>
      <c r="G15" s="142">
        <v>558</v>
      </c>
      <c r="H15" s="353" t="s">
        <v>314</v>
      </c>
      <c r="I15" s="36" t="s">
        <v>241</v>
      </c>
    </row>
    <row r="16" spans="1:9" s="10" customFormat="1" ht="21" customHeight="1" thickTop="1" thickBot="1">
      <c r="A16" s="318" t="s">
        <v>242</v>
      </c>
      <c r="B16" s="23" t="s">
        <v>290</v>
      </c>
      <c r="C16" s="228">
        <v>89.256666666666661</v>
      </c>
      <c r="D16" s="228">
        <v>89.256666666666661</v>
      </c>
      <c r="E16" s="228">
        <v>90.323333333333338</v>
      </c>
      <c r="F16" s="228">
        <v>93.12</v>
      </c>
      <c r="G16" s="141">
        <v>477</v>
      </c>
      <c r="H16" s="25" t="s">
        <v>315</v>
      </c>
      <c r="I16" s="35" t="s">
        <v>242</v>
      </c>
    </row>
    <row r="17" spans="1:9" s="10" customFormat="1" ht="21" customHeight="1" thickTop="1" thickBot="1">
      <c r="A17" s="317" t="s">
        <v>243</v>
      </c>
      <c r="B17" s="22" t="s">
        <v>291</v>
      </c>
      <c r="C17" s="229">
        <v>99.736666666666679</v>
      </c>
      <c r="D17" s="229">
        <v>99.600000000000009</v>
      </c>
      <c r="E17" s="229">
        <v>100.78666666666668</v>
      </c>
      <c r="F17" s="229">
        <v>102.41666666666667</v>
      </c>
      <c r="G17" s="142">
        <v>81</v>
      </c>
      <c r="H17" s="24" t="s">
        <v>316</v>
      </c>
      <c r="I17" s="36" t="s">
        <v>243</v>
      </c>
    </row>
    <row r="18" spans="1:9" s="10" customFormat="1" ht="21" customHeight="1" thickTop="1" thickBot="1">
      <c r="A18" s="318" t="s">
        <v>244</v>
      </c>
      <c r="B18" s="23" t="s">
        <v>292</v>
      </c>
      <c r="C18" s="228">
        <v>89.093333333333348</v>
      </c>
      <c r="D18" s="228">
        <v>87.743333333333339</v>
      </c>
      <c r="E18" s="228">
        <v>87.376666666666665</v>
      </c>
      <c r="F18" s="228">
        <v>87.633333333333326</v>
      </c>
      <c r="G18" s="141">
        <v>2117</v>
      </c>
      <c r="H18" s="352" t="s">
        <v>317</v>
      </c>
      <c r="I18" s="35" t="s">
        <v>244</v>
      </c>
    </row>
    <row r="19" spans="1:9" s="10" customFormat="1" ht="21" customHeight="1" thickTop="1" thickBot="1">
      <c r="A19" s="317" t="s">
        <v>245</v>
      </c>
      <c r="B19" s="22" t="s">
        <v>293</v>
      </c>
      <c r="C19" s="229">
        <v>87.293333333333337</v>
      </c>
      <c r="D19" s="229">
        <v>85.8</v>
      </c>
      <c r="E19" s="229">
        <v>85.33</v>
      </c>
      <c r="F19" s="229">
        <v>85.696666666666658</v>
      </c>
      <c r="G19" s="142">
        <v>1908</v>
      </c>
      <c r="H19" s="24" t="s">
        <v>318</v>
      </c>
      <c r="I19" s="36" t="s">
        <v>245</v>
      </c>
    </row>
    <row r="20" spans="1:9" s="10" customFormat="1" ht="21" customHeight="1" thickTop="1" thickBot="1">
      <c r="A20" s="318" t="s">
        <v>246</v>
      </c>
      <c r="B20" s="23" t="s">
        <v>208</v>
      </c>
      <c r="C20" s="228">
        <v>90.69</v>
      </c>
      <c r="D20" s="228">
        <v>90.69</v>
      </c>
      <c r="E20" s="228">
        <v>92.089999999999989</v>
      </c>
      <c r="F20" s="228">
        <v>90.089999999999989</v>
      </c>
      <c r="G20" s="141">
        <v>77</v>
      </c>
      <c r="H20" s="25" t="s">
        <v>223</v>
      </c>
      <c r="I20" s="35" t="s">
        <v>246</v>
      </c>
    </row>
    <row r="21" spans="1:9" s="10" customFormat="1" ht="21" customHeight="1" thickTop="1" thickBot="1">
      <c r="A21" s="317" t="s">
        <v>247</v>
      </c>
      <c r="B21" s="22" t="s">
        <v>209</v>
      </c>
      <c r="C21" s="229">
        <v>108</v>
      </c>
      <c r="D21" s="229">
        <v>108</v>
      </c>
      <c r="E21" s="229">
        <v>108</v>
      </c>
      <c r="F21" s="229">
        <v>108</v>
      </c>
      <c r="G21" s="142">
        <v>55</v>
      </c>
      <c r="H21" s="24" t="s">
        <v>319</v>
      </c>
      <c r="I21" s="36" t="s">
        <v>247</v>
      </c>
    </row>
    <row r="22" spans="1:9" s="10" customFormat="1" ht="21" customHeight="1" thickTop="1" thickBot="1">
      <c r="A22" s="318" t="s">
        <v>248</v>
      </c>
      <c r="B22" s="23" t="s">
        <v>294</v>
      </c>
      <c r="C22" s="228">
        <v>118.57</v>
      </c>
      <c r="D22" s="228">
        <v>118.49</v>
      </c>
      <c r="E22" s="228">
        <v>118.59666666666665</v>
      </c>
      <c r="F22" s="228">
        <v>118.57</v>
      </c>
      <c r="G22" s="141">
        <v>77</v>
      </c>
      <c r="H22" s="25" t="s">
        <v>320</v>
      </c>
      <c r="I22" s="35" t="s">
        <v>248</v>
      </c>
    </row>
    <row r="23" spans="1:9" s="10" customFormat="1" ht="21" customHeight="1" thickTop="1" thickBot="1">
      <c r="A23" s="317" t="s">
        <v>249</v>
      </c>
      <c r="B23" s="22" t="s">
        <v>11</v>
      </c>
      <c r="C23" s="229">
        <v>103.77</v>
      </c>
      <c r="D23" s="229">
        <v>104.06</v>
      </c>
      <c r="E23" s="229">
        <v>104.00999999999999</v>
      </c>
      <c r="F23" s="229">
        <v>104.5</v>
      </c>
      <c r="G23" s="142">
        <v>788</v>
      </c>
      <c r="H23" s="353" t="s">
        <v>321</v>
      </c>
      <c r="I23" s="36" t="s">
        <v>249</v>
      </c>
    </row>
    <row r="24" spans="1:9" s="10" customFormat="1" ht="21" customHeight="1" thickTop="1" thickBot="1">
      <c r="A24" s="318" t="s">
        <v>250</v>
      </c>
      <c r="B24" s="23" t="s">
        <v>12</v>
      </c>
      <c r="C24" s="228">
        <v>100.66000000000001</v>
      </c>
      <c r="D24" s="228">
        <v>102.21999999999998</v>
      </c>
      <c r="E24" s="228">
        <v>104.27</v>
      </c>
      <c r="F24" s="228">
        <v>102.32</v>
      </c>
      <c r="G24" s="141">
        <v>164</v>
      </c>
      <c r="H24" s="25" t="s">
        <v>322</v>
      </c>
      <c r="I24" s="35" t="s">
        <v>250</v>
      </c>
    </row>
    <row r="25" spans="1:9" s="10" customFormat="1" ht="21" customHeight="1" thickTop="1" thickBot="1">
      <c r="A25" s="317" t="s">
        <v>251</v>
      </c>
      <c r="B25" s="22" t="s">
        <v>13</v>
      </c>
      <c r="C25" s="229">
        <v>102.81</v>
      </c>
      <c r="D25" s="229">
        <v>103.43</v>
      </c>
      <c r="E25" s="229">
        <v>94.89</v>
      </c>
      <c r="F25" s="229">
        <v>97.49</v>
      </c>
      <c r="G25" s="142">
        <v>47</v>
      </c>
      <c r="H25" s="24" t="s">
        <v>225</v>
      </c>
      <c r="I25" s="36" t="s">
        <v>251</v>
      </c>
    </row>
    <row r="26" spans="1:9" s="10" customFormat="1" ht="21" customHeight="1" thickTop="1">
      <c r="A26" s="319" t="s">
        <v>252</v>
      </c>
      <c r="B26" s="27" t="s">
        <v>14</v>
      </c>
      <c r="C26" s="230">
        <v>99.2</v>
      </c>
      <c r="D26" s="230">
        <v>97.51</v>
      </c>
      <c r="E26" s="230">
        <v>97.95</v>
      </c>
      <c r="F26" s="230">
        <v>98.57</v>
      </c>
      <c r="G26" s="143">
        <v>85</v>
      </c>
      <c r="H26" s="26" t="s">
        <v>323</v>
      </c>
      <c r="I26" s="37" t="s">
        <v>252</v>
      </c>
    </row>
    <row r="27" spans="1:9" s="10" customFormat="1" ht="21" customHeight="1" thickBot="1">
      <c r="A27" s="315" t="s">
        <v>253</v>
      </c>
      <c r="B27" s="29" t="s">
        <v>210</v>
      </c>
      <c r="C27" s="227">
        <v>102</v>
      </c>
      <c r="D27" s="227">
        <v>102</v>
      </c>
      <c r="E27" s="227">
        <v>96</v>
      </c>
      <c r="F27" s="227">
        <v>96</v>
      </c>
      <c r="G27" s="68">
        <v>40</v>
      </c>
      <c r="H27" s="28" t="s">
        <v>226</v>
      </c>
      <c r="I27" s="34" t="s">
        <v>253</v>
      </c>
    </row>
    <row r="28" spans="1:9" s="10" customFormat="1" ht="21" customHeight="1" thickTop="1" thickBot="1">
      <c r="A28" s="318" t="s">
        <v>254</v>
      </c>
      <c r="B28" s="23" t="s">
        <v>211</v>
      </c>
      <c r="C28" s="228">
        <v>105.66666666666667</v>
      </c>
      <c r="D28" s="228">
        <v>108</v>
      </c>
      <c r="E28" s="228">
        <v>107</v>
      </c>
      <c r="F28" s="228">
        <v>106</v>
      </c>
      <c r="G28" s="141">
        <v>9</v>
      </c>
      <c r="H28" s="25" t="s">
        <v>227</v>
      </c>
      <c r="I28" s="35" t="s">
        <v>254</v>
      </c>
    </row>
    <row r="29" spans="1:9" s="10" customFormat="1" ht="21" customHeight="1" thickTop="1" thickBot="1">
      <c r="A29" s="317" t="s">
        <v>255</v>
      </c>
      <c r="B29" s="22" t="s">
        <v>15</v>
      </c>
      <c r="C29" s="229">
        <v>106.02</v>
      </c>
      <c r="D29" s="229">
        <v>106.17666666666666</v>
      </c>
      <c r="E29" s="229">
        <v>106.70666666666666</v>
      </c>
      <c r="F29" s="229">
        <v>107.93</v>
      </c>
      <c r="G29" s="142">
        <v>443</v>
      </c>
      <c r="H29" s="24" t="s">
        <v>324</v>
      </c>
      <c r="I29" s="36" t="s">
        <v>255</v>
      </c>
    </row>
    <row r="30" spans="1:9" s="10" customFormat="1" ht="21" customHeight="1" thickTop="1" thickBot="1">
      <c r="A30" s="318" t="s">
        <v>256</v>
      </c>
      <c r="B30" s="23" t="s">
        <v>295</v>
      </c>
      <c r="C30" s="228">
        <v>101.46</v>
      </c>
      <c r="D30" s="228">
        <v>101.46</v>
      </c>
      <c r="E30" s="228">
        <v>101.49</v>
      </c>
      <c r="F30" s="228">
        <v>100.84999999999998</v>
      </c>
      <c r="G30" s="141">
        <v>265</v>
      </c>
      <c r="H30" s="352" t="s">
        <v>325</v>
      </c>
      <c r="I30" s="35" t="s">
        <v>256</v>
      </c>
    </row>
    <row r="31" spans="1:9" s="10" customFormat="1" ht="21" customHeight="1" thickTop="1" thickBot="1">
      <c r="A31" s="317" t="s">
        <v>257</v>
      </c>
      <c r="B31" s="22" t="s">
        <v>16</v>
      </c>
      <c r="C31" s="229">
        <v>100.33999999999999</v>
      </c>
      <c r="D31" s="229">
        <v>100.33999999999999</v>
      </c>
      <c r="E31" s="229">
        <v>100.56</v>
      </c>
      <c r="F31" s="229">
        <v>99.910000000000011</v>
      </c>
      <c r="G31" s="142">
        <v>32</v>
      </c>
      <c r="H31" s="24" t="s">
        <v>326</v>
      </c>
      <c r="I31" s="36" t="s">
        <v>257</v>
      </c>
    </row>
    <row r="32" spans="1:9" s="10" customFormat="1" ht="21" customHeight="1" thickTop="1" thickBot="1">
      <c r="A32" s="318" t="s">
        <v>258</v>
      </c>
      <c r="B32" s="23" t="s">
        <v>17</v>
      </c>
      <c r="C32" s="228">
        <v>101.53000000000002</v>
      </c>
      <c r="D32" s="228">
        <v>101.53000000000002</v>
      </c>
      <c r="E32" s="228">
        <v>101.53000000000002</v>
      </c>
      <c r="F32" s="228">
        <v>100.59999999999998</v>
      </c>
      <c r="G32" s="141">
        <v>159</v>
      </c>
      <c r="H32" s="25" t="s">
        <v>228</v>
      </c>
      <c r="I32" s="35" t="s">
        <v>258</v>
      </c>
    </row>
    <row r="33" spans="1:9" s="10" customFormat="1" ht="21" customHeight="1" thickTop="1" thickBot="1">
      <c r="A33" s="317" t="s">
        <v>259</v>
      </c>
      <c r="B33" s="22" t="s">
        <v>18</v>
      </c>
      <c r="C33" s="229">
        <v>101.81</v>
      </c>
      <c r="D33" s="229">
        <v>101.81</v>
      </c>
      <c r="E33" s="229">
        <v>101.81</v>
      </c>
      <c r="F33" s="229">
        <v>101.81</v>
      </c>
      <c r="G33" s="142">
        <v>74</v>
      </c>
      <c r="H33" s="24" t="s">
        <v>229</v>
      </c>
      <c r="I33" s="36" t="s">
        <v>259</v>
      </c>
    </row>
    <row r="34" spans="1:9" s="10" customFormat="1" ht="21" customHeight="1" thickTop="1" thickBot="1">
      <c r="A34" s="318" t="s">
        <v>260</v>
      </c>
      <c r="B34" s="23" t="s">
        <v>212</v>
      </c>
      <c r="C34" s="228">
        <v>105.17333333333333</v>
      </c>
      <c r="D34" s="228">
        <v>107.87333333333333</v>
      </c>
      <c r="E34" s="228">
        <v>110.17333333333333</v>
      </c>
      <c r="F34" s="228">
        <v>110.8</v>
      </c>
      <c r="G34" s="141">
        <v>1459</v>
      </c>
      <c r="H34" s="352" t="s">
        <v>327</v>
      </c>
      <c r="I34" s="35" t="s">
        <v>260</v>
      </c>
    </row>
    <row r="35" spans="1:9" s="10" customFormat="1" ht="21" customHeight="1" thickTop="1" thickBot="1">
      <c r="A35" s="317" t="s">
        <v>261</v>
      </c>
      <c r="B35" s="22" t="s">
        <v>19</v>
      </c>
      <c r="C35" s="229">
        <v>110.66666666666667</v>
      </c>
      <c r="D35" s="229">
        <v>113</v>
      </c>
      <c r="E35" s="229">
        <v>112</v>
      </c>
      <c r="F35" s="229">
        <v>111.33333333333333</v>
      </c>
      <c r="G35" s="142">
        <v>409</v>
      </c>
      <c r="H35" s="24" t="s">
        <v>328</v>
      </c>
      <c r="I35" s="36" t="s">
        <v>261</v>
      </c>
    </row>
    <row r="36" spans="1:9" s="10" customFormat="1" ht="21" customHeight="1" thickTop="1" thickBot="1">
      <c r="A36" s="318" t="s">
        <v>262</v>
      </c>
      <c r="B36" s="23" t="s">
        <v>20</v>
      </c>
      <c r="C36" s="228">
        <v>82.566666666666677</v>
      </c>
      <c r="D36" s="228">
        <v>93.25</v>
      </c>
      <c r="E36" s="228">
        <v>101.46333333333335</v>
      </c>
      <c r="F36" s="228">
        <v>103.42</v>
      </c>
      <c r="G36" s="141">
        <v>571</v>
      </c>
      <c r="H36" s="25" t="s">
        <v>329</v>
      </c>
      <c r="I36" s="35" t="s">
        <v>262</v>
      </c>
    </row>
    <row r="37" spans="1:9" s="10" customFormat="1" ht="21" customHeight="1" thickTop="1" thickBot="1">
      <c r="A37" s="317" t="s">
        <v>263</v>
      </c>
      <c r="B37" s="22" t="s">
        <v>296</v>
      </c>
      <c r="C37" s="229">
        <v>127.42666666666666</v>
      </c>
      <c r="D37" s="229">
        <v>120.92</v>
      </c>
      <c r="E37" s="229">
        <v>119</v>
      </c>
      <c r="F37" s="229">
        <v>119.13999999999999</v>
      </c>
      <c r="G37" s="142">
        <v>479</v>
      </c>
      <c r="H37" s="24" t="s">
        <v>230</v>
      </c>
      <c r="I37" s="36" t="s">
        <v>263</v>
      </c>
    </row>
    <row r="38" spans="1:9" s="10" customFormat="1" ht="21" customHeight="1" thickTop="1" thickBot="1">
      <c r="A38" s="318" t="s">
        <v>264</v>
      </c>
      <c r="B38" s="23" t="s">
        <v>176</v>
      </c>
      <c r="C38" s="228">
        <v>93.67</v>
      </c>
      <c r="D38" s="228">
        <v>93.34666666666665</v>
      </c>
      <c r="E38" s="228">
        <v>92.216666666666683</v>
      </c>
      <c r="F38" s="228">
        <v>92.61</v>
      </c>
      <c r="G38" s="141">
        <v>523</v>
      </c>
      <c r="H38" s="352" t="s">
        <v>330</v>
      </c>
      <c r="I38" s="35" t="s">
        <v>264</v>
      </c>
    </row>
    <row r="39" spans="1:9" s="10" customFormat="1" ht="21" customHeight="1" thickTop="1" thickBot="1">
      <c r="A39" s="317" t="s">
        <v>265</v>
      </c>
      <c r="B39" s="22" t="s">
        <v>297</v>
      </c>
      <c r="C39" s="229">
        <v>103</v>
      </c>
      <c r="D39" s="229">
        <v>103</v>
      </c>
      <c r="E39" s="229">
        <v>106</v>
      </c>
      <c r="F39" s="229">
        <v>106</v>
      </c>
      <c r="G39" s="142">
        <v>2</v>
      </c>
      <c r="H39" s="24" t="s">
        <v>346</v>
      </c>
      <c r="I39" s="36" t="s">
        <v>265</v>
      </c>
    </row>
    <row r="40" spans="1:9" s="10" customFormat="1" ht="21" customHeight="1" thickTop="1" thickBot="1">
      <c r="A40" s="318" t="s">
        <v>266</v>
      </c>
      <c r="B40" s="23" t="s">
        <v>298</v>
      </c>
      <c r="C40" s="228">
        <v>82</v>
      </c>
      <c r="D40" s="228">
        <v>81</v>
      </c>
      <c r="E40" s="228">
        <v>79</v>
      </c>
      <c r="F40" s="228">
        <v>94</v>
      </c>
      <c r="G40" s="141">
        <v>49</v>
      </c>
      <c r="H40" s="25" t="s">
        <v>331</v>
      </c>
      <c r="I40" s="35" t="s">
        <v>266</v>
      </c>
    </row>
    <row r="41" spans="1:9" s="10" customFormat="1" ht="21" customHeight="1" thickTop="1" thickBot="1">
      <c r="A41" s="317" t="s">
        <v>267</v>
      </c>
      <c r="B41" s="22" t="s">
        <v>299</v>
      </c>
      <c r="C41" s="229">
        <v>94.843333333333348</v>
      </c>
      <c r="D41" s="229">
        <v>94.583333333333329</v>
      </c>
      <c r="E41" s="229">
        <v>93.529999999999987</v>
      </c>
      <c r="F41" s="229">
        <v>92.410000000000011</v>
      </c>
      <c r="G41" s="142">
        <v>472</v>
      </c>
      <c r="H41" s="24" t="s">
        <v>332</v>
      </c>
      <c r="I41" s="36" t="s">
        <v>267</v>
      </c>
    </row>
    <row r="42" spans="1:9" s="10" customFormat="1" ht="21" customHeight="1" thickTop="1" thickBot="1">
      <c r="A42" s="318" t="s">
        <v>268</v>
      </c>
      <c r="B42" s="23" t="s">
        <v>300</v>
      </c>
      <c r="C42" s="228">
        <v>75.443333333333328</v>
      </c>
      <c r="D42" s="228">
        <v>79.303333333333327</v>
      </c>
      <c r="E42" s="228">
        <v>84.993333333333325</v>
      </c>
      <c r="F42" s="228">
        <v>99.143333333333317</v>
      </c>
      <c r="G42" s="141">
        <v>1113</v>
      </c>
      <c r="H42" s="352" t="s">
        <v>333</v>
      </c>
      <c r="I42" s="35" t="s">
        <v>268</v>
      </c>
    </row>
    <row r="43" spans="1:9" s="10" customFormat="1" ht="28.2" customHeight="1" thickTop="1" thickBot="1">
      <c r="A43" s="317" t="s">
        <v>269</v>
      </c>
      <c r="B43" s="22" t="s">
        <v>301</v>
      </c>
      <c r="C43" s="229">
        <v>85.90000000000002</v>
      </c>
      <c r="D43" s="229">
        <v>87.81</v>
      </c>
      <c r="E43" s="229">
        <v>85.22</v>
      </c>
      <c r="F43" s="229">
        <v>85.81</v>
      </c>
      <c r="G43" s="142">
        <v>42</v>
      </c>
      <c r="H43" s="24" t="s">
        <v>334</v>
      </c>
      <c r="I43" s="36" t="s">
        <v>269</v>
      </c>
    </row>
    <row r="44" spans="1:9" s="10" customFormat="1" ht="32.700000000000003" customHeight="1" thickTop="1">
      <c r="A44" s="319" t="s">
        <v>270</v>
      </c>
      <c r="B44" s="27" t="s">
        <v>302</v>
      </c>
      <c r="C44" s="230">
        <v>100.2</v>
      </c>
      <c r="D44" s="230">
        <v>102.73</v>
      </c>
      <c r="E44" s="230">
        <v>98.839999999999989</v>
      </c>
      <c r="F44" s="230">
        <v>94.58</v>
      </c>
      <c r="G44" s="143">
        <v>64</v>
      </c>
      <c r="H44" s="26" t="s">
        <v>335</v>
      </c>
      <c r="I44" s="37" t="s">
        <v>270</v>
      </c>
    </row>
    <row r="45" spans="1:9" ht="21" customHeight="1" thickBot="1">
      <c r="A45" s="315" t="s">
        <v>271</v>
      </c>
      <c r="B45" s="29" t="s">
        <v>303</v>
      </c>
      <c r="C45" s="227">
        <v>97.7</v>
      </c>
      <c r="D45" s="227">
        <v>99.07</v>
      </c>
      <c r="E45" s="227">
        <v>100.02</v>
      </c>
      <c r="F45" s="227">
        <v>98.11</v>
      </c>
      <c r="G45" s="68">
        <v>76</v>
      </c>
      <c r="H45" s="28" t="s">
        <v>333</v>
      </c>
      <c r="I45" s="34" t="s">
        <v>271</v>
      </c>
    </row>
    <row r="46" spans="1:9" ht="21" customHeight="1" thickTop="1" thickBot="1">
      <c r="A46" s="319" t="s">
        <v>272</v>
      </c>
      <c r="B46" s="27" t="s">
        <v>23</v>
      </c>
      <c r="C46" s="230">
        <v>102.61</v>
      </c>
      <c r="D46" s="230">
        <v>103.13</v>
      </c>
      <c r="E46" s="230">
        <v>101.57</v>
      </c>
      <c r="F46" s="230">
        <v>105.83</v>
      </c>
      <c r="G46" s="143">
        <v>23</v>
      </c>
      <c r="H46" s="26" t="s">
        <v>336</v>
      </c>
      <c r="I46" s="37" t="s">
        <v>272</v>
      </c>
    </row>
    <row r="47" spans="1:9" ht="21" customHeight="1" thickTop="1" thickBot="1">
      <c r="A47" s="317" t="s">
        <v>273</v>
      </c>
      <c r="B47" s="22" t="s">
        <v>304</v>
      </c>
      <c r="C47" s="229">
        <v>70.666666666666671</v>
      </c>
      <c r="D47" s="229">
        <v>75</v>
      </c>
      <c r="E47" s="229">
        <v>82.333333333333329</v>
      </c>
      <c r="F47" s="229">
        <v>100</v>
      </c>
      <c r="G47" s="142">
        <v>908</v>
      </c>
      <c r="H47" s="24" t="s">
        <v>337</v>
      </c>
      <c r="I47" s="36" t="s">
        <v>273</v>
      </c>
    </row>
    <row r="48" spans="1:9" ht="21" customHeight="1" thickTop="1" thickBot="1">
      <c r="A48" s="318" t="s">
        <v>274</v>
      </c>
      <c r="B48" s="23" t="s">
        <v>178</v>
      </c>
      <c r="C48" s="228">
        <v>110.27333333333333</v>
      </c>
      <c r="D48" s="228">
        <v>110.39</v>
      </c>
      <c r="E48" s="228">
        <v>110.60666666666667</v>
      </c>
      <c r="F48" s="228">
        <v>110.82333333333332</v>
      </c>
      <c r="G48" s="141">
        <v>578</v>
      </c>
      <c r="H48" s="352" t="s">
        <v>232</v>
      </c>
      <c r="I48" s="35" t="s">
        <v>274</v>
      </c>
    </row>
    <row r="49" spans="1:9" ht="21" customHeight="1" thickTop="1" thickBot="1">
      <c r="A49" s="317" t="s">
        <v>275</v>
      </c>
      <c r="B49" s="22" t="s">
        <v>305</v>
      </c>
      <c r="C49" s="229">
        <v>112</v>
      </c>
      <c r="D49" s="229">
        <v>112</v>
      </c>
      <c r="E49" s="229">
        <v>112.11666666666667</v>
      </c>
      <c r="F49" s="229">
        <v>112.34999999999998</v>
      </c>
      <c r="G49" s="142">
        <v>230</v>
      </c>
      <c r="H49" s="24" t="s">
        <v>233</v>
      </c>
      <c r="I49" s="36" t="s">
        <v>275</v>
      </c>
    </row>
    <row r="50" spans="1:9" ht="21" customHeight="1" thickTop="1" thickBot="1">
      <c r="A50" s="319" t="s">
        <v>276</v>
      </c>
      <c r="B50" s="27" t="s">
        <v>213</v>
      </c>
      <c r="C50" s="230">
        <v>110.95</v>
      </c>
      <c r="D50" s="230">
        <v>110.95</v>
      </c>
      <c r="E50" s="230">
        <v>111.12</v>
      </c>
      <c r="F50" s="230">
        <v>111.46</v>
      </c>
      <c r="G50" s="143">
        <v>185</v>
      </c>
      <c r="H50" s="26" t="s">
        <v>338</v>
      </c>
      <c r="I50" s="37" t="s">
        <v>276</v>
      </c>
    </row>
    <row r="51" spans="1:9" ht="21" customHeight="1" thickTop="1" thickBot="1">
      <c r="A51" s="317" t="s">
        <v>277</v>
      </c>
      <c r="B51" s="22" t="s">
        <v>214</v>
      </c>
      <c r="C51" s="229">
        <v>89.083333333333329</v>
      </c>
      <c r="D51" s="229">
        <v>97.5</v>
      </c>
      <c r="E51" s="229">
        <v>105.75</v>
      </c>
      <c r="F51" s="229">
        <v>107</v>
      </c>
      <c r="G51" s="142">
        <v>8</v>
      </c>
      <c r="H51" s="24" t="s">
        <v>345</v>
      </c>
      <c r="I51" s="36" t="s">
        <v>277</v>
      </c>
    </row>
    <row r="52" spans="1:9" ht="21" customHeight="1" thickTop="1" thickBot="1">
      <c r="A52" s="319" t="s">
        <v>278</v>
      </c>
      <c r="B52" s="27" t="s">
        <v>215</v>
      </c>
      <c r="C52" s="230">
        <v>108</v>
      </c>
      <c r="D52" s="230">
        <v>108</v>
      </c>
      <c r="E52" s="230">
        <v>108</v>
      </c>
      <c r="F52" s="230">
        <v>108</v>
      </c>
      <c r="G52" s="143">
        <v>155</v>
      </c>
      <c r="H52" s="26" t="s">
        <v>339</v>
      </c>
      <c r="I52" s="37" t="s">
        <v>278</v>
      </c>
    </row>
    <row r="53" spans="1:9" ht="21" customHeight="1" thickTop="1" thickBot="1">
      <c r="A53" s="317" t="s">
        <v>1</v>
      </c>
      <c r="B53" s="22" t="s">
        <v>216</v>
      </c>
      <c r="C53" s="229">
        <v>107.37333333333333</v>
      </c>
      <c r="D53" s="229">
        <v>106.86666666666667</v>
      </c>
      <c r="E53" s="229">
        <v>106.31333333333333</v>
      </c>
      <c r="F53" s="229">
        <v>108.15333333333332</v>
      </c>
      <c r="G53" s="142">
        <v>661</v>
      </c>
      <c r="H53" s="353" t="s">
        <v>340</v>
      </c>
      <c r="I53" s="36" t="s">
        <v>1</v>
      </c>
    </row>
    <row r="54" spans="1:9" ht="21" customHeight="1" thickTop="1" thickBot="1">
      <c r="A54" s="319" t="s">
        <v>2</v>
      </c>
      <c r="B54" s="27" t="s">
        <v>24</v>
      </c>
      <c r="C54" s="230">
        <v>107.23</v>
      </c>
      <c r="D54" s="230">
        <v>107.23</v>
      </c>
      <c r="E54" s="230">
        <v>106.16000000000001</v>
      </c>
      <c r="F54" s="230">
        <v>107.77</v>
      </c>
      <c r="G54" s="143">
        <v>615</v>
      </c>
      <c r="H54" s="26" t="s">
        <v>341</v>
      </c>
      <c r="I54" s="37" t="s">
        <v>2</v>
      </c>
    </row>
    <row r="55" spans="1:9" ht="21" customHeight="1" thickTop="1" thickBot="1">
      <c r="A55" s="317" t="s">
        <v>3</v>
      </c>
      <c r="B55" s="22" t="s">
        <v>217</v>
      </c>
      <c r="C55" s="229">
        <v>109.33333333333333</v>
      </c>
      <c r="D55" s="229">
        <v>102</v>
      </c>
      <c r="E55" s="229">
        <v>108.33333333333333</v>
      </c>
      <c r="F55" s="229">
        <v>113.33333333333333</v>
      </c>
      <c r="G55" s="142">
        <v>46</v>
      </c>
      <c r="H55" s="24" t="s">
        <v>342</v>
      </c>
      <c r="I55" s="36" t="s">
        <v>3</v>
      </c>
    </row>
    <row r="56" spans="1:9" ht="21" customHeight="1" thickTop="1" thickBot="1">
      <c r="A56" s="319" t="s">
        <v>6</v>
      </c>
      <c r="B56" s="27" t="s">
        <v>306</v>
      </c>
      <c r="C56" s="230">
        <v>105.21333333333332</v>
      </c>
      <c r="D56" s="230">
        <v>106.66000000000001</v>
      </c>
      <c r="E56" s="230">
        <v>107.5</v>
      </c>
      <c r="F56" s="230">
        <v>107.92333333333335</v>
      </c>
      <c r="G56" s="143">
        <v>565</v>
      </c>
      <c r="H56" s="140" t="s">
        <v>343</v>
      </c>
      <c r="I56" s="37" t="s">
        <v>6</v>
      </c>
    </row>
    <row r="57" spans="1:9" ht="21" customHeight="1" thickTop="1" thickBot="1">
      <c r="A57" s="317" t="s">
        <v>7</v>
      </c>
      <c r="B57" s="22" t="s">
        <v>307</v>
      </c>
      <c r="C57" s="229">
        <v>98.333333333333329</v>
      </c>
      <c r="D57" s="229">
        <v>100.12666666666667</v>
      </c>
      <c r="E57" s="229">
        <v>100.84666666666668</v>
      </c>
      <c r="F57" s="229">
        <v>101.32666666666667</v>
      </c>
      <c r="G57" s="142">
        <v>340</v>
      </c>
      <c r="H57" s="24" t="s">
        <v>181</v>
      </c>
      <c r="I57" s="36" t="s">
        <v>7</v>
      </c>
    </row>
    <row r="58" spans="1:9" ht="21" customHeight="1" thickTop="1" thickBot="1">
      <c r="A58" s="319" t="s">
        <v>279</v>
      </c>
      <c r="B58" s="27" t="s">
        <v>308</v>
      </c>
      <c r="C58" s="230">
        <v>120.10333333333334</v>
      </c>
      <c r="D58" s="230">
        <v>121.45666666666666</v>
      </c>
      <c r="E58" s="230">
        <v>122.79</v>
      </c>
      <c r="F58" s="230">
        <v>123.28333333333332</v>
      </c>
      <c r="G58" s="143">
        <v>154</v>
      </c>
      <c r="H58" s="26" t="s">
        <v>344</v>
      </c>
      <c r="I58" s="37" t="s">
        <v>279</v>
      </c>
    </row>
    <row r="59" spans="1:9" ht="21" customHeight="1" thickTop="1" thickBot="1">
      <c r="A59" s="317" t="s">
        <v>280</v>
      </c>
      <c r="B59" s="22" t="s">
        <v>219</v>
      </c>
      <c r="C59" s="229">
        <v>101</v>
      </c>
      <c r="D59" s="229">
        <v>101</v>
      </c>
      <c r="E59" s="229">
        <v>101</v>
      </c>
      <c r="F59" s="229">
        <v>101</v>
      </c>
      <c r="G59" s="142">
        <v>48</v>
      </c>
      <c r="H59" s="24" t="s">
        <v>236</v>
      </c>
      <c r="I59" s="36" t="s">
        <v>280</v>
      </c>
    </row>
    <row r="60" spans="1:9" ht="21" customHeight="1" thickTop="1">
      <c r="A60" s="319" t="s">
        <v>281</v>
      </c>
      <c r="B60" s="27" t="s">
        <v>220</v>
      </c>
      <c r="C60" s="230">
        <v>116</v>
      </c>
      <c r="D60" s="230">
        <v>116</v>
      </c>
      <c r="E60" s="230">
        <v>117</v>
      </c>
      <c r="F60" s="230">
        <v>117</v>
      </c>
      <c r="G60" s="143">
        <v>23</v>
      </c>
      <c r="H60" s="26" t="s">
        <v>237</v>
      </c>
      <c r="I60" s="37" t="s">
        <v>281</v>
      </c>
    </row>
    <row r="61" spans="1:9">
      <c r="C61" s="12"/>
    </row>
    <row r="62" spans="1:9" s="134" customFormat="1">
      <c r="C62" s="135"/>
    </row>
    <row r="63" spans="1:9" s="134" customFormat="1">
      <c r="C63" s="135"/>
    </row>
    <row r="64" spans="1:9" s="134" customFormat="1">
      <c r="C64" s="135"/>
    </row>
    <row r="65" spans="2:7" s="134" customFormat="1">
      <c r="C65" s="135"/>
    </row>
    <row r="66" spans="2:7" s="134" customFormat="1">
      <c r="B66" s="136"/>
      <c r="C66" s="136"/>
      <c r="D66" s="136"/>
      <c r="E66" s="136"/>
      <c r="F66" s="136"/>
      <c r="G66" s="136"/>
    </row>
    <row r="67" spans="2:7" s="134" customFormat="1">
      <c r="B67" s="136"/>
      <c r="C67" s="136"/>
      <c r="D67" s="136"/>
      <c r="E67" s="136"/>
      <c r="F67" s="136"/>
      <c r="G67" s="136"/>
    </row>
    <row r="68" spans="2:7" s="134" customFormat="1">
      <c r="B68" s="136"/>
      <c r="C68" s="136"/>
      <c r="D68" s="136"/>
      <c r="E68" s="136"/>
      <c r="F68" s="136"/>
      <c r="G68" s="136"/>
    </row>
    <row r="69" spans="2:7" s="134" customFormat="1">
      <c r="B69" s="136"/>
      <c r="C69" s="136"/>
      <c r="D69" s="136"/>
      <c r="E69" s="136"/>
      <c r="F69" s="136"/>
      <c r="G69" s="136"/>
    </row>
    <row r="70" spans="2:7" s="134" customFormat="1">
      <c r="B70" s="138"/>
      <c r="C70" s="136"/>
      <c r="D70" s="137"/>
      <c r="E70" s="137"/>
      <c r="F70" s="138"/>
      <c r="G70" s="138"/>
    </row>
    <row r="71" spans="2:7" s="134" customFormat="1">
      <c r="B71" s="138"/>
      <c r="C71" s="136"/>
      <c r="D71" s="137"/>
      <c r="E71" s="137"/>
      <c r="F71" s="138"/>
      <c r="G71" s="138"/>
    </row>
    <row r="72" spans="2:7" s="134" customFormat="1">
      <c r="B72" s="138"/>
      <c r="C72" s="136"/>
      <c r="D72" s="137"/>
      <c r="E72" s="137"/>
      <c r="F72" s="138"/>
      <c r="G72" s="138"/>
    </row>
    <row r="73" spans="2:7" s="134" customFormat="1">
      <c r="B73" s="138"/>
      <c r="C73" s="136"/>
      <c r="D73" s="137"/>
      <c r="E73" s="137"/>
      <c r="F73" s="138"/>
      <c r="G73" s="138"/>
    </row>
    <row r="74" spans="2:7" s="134" customFormat="1">
      <c r="B74" s="138"/>
      <c r="C74" s="136"/>
      <c r="D74" s="137"/>
      <c r="E74" s="137"/>
      <c r="F74" s="138"/>
      <c r="G74" s="138"/>
    </row>
    <row r="75" spans="2:7" s="134" customFormat="1">
      <c r="B75" s="138"/>
      <c r="C75" s="136"/>
      <c r="D75" s="137"/>
      <c r="E75" s="137"/>
      <c r="F75" s="138"/>
      <c r="G75" s="138"/>
    </row>
    <row r="76" spans="2:7" s="134" customFormat="1">
      <c r="B76" s="138"/>
      <c r="C76" s="136"/>
      <c r="D76" s="137"/>
      <c r="E76" s="137"/>
      <c r="F76" s="138"/>
      <c r="G76" s="138"/>
    </row>
    <row r="77" spans="2:7" s="134" customFormat="1">
      <c r="B77" s="138"/>
      <c r="C77" s="136"/>
      <c r="D77" s="137"/>
      <c r="E77" s="137"/>
      <c r="F77" s="138"/>
      <c r="G77" s="138"/>
    </row>
    <row r="78" spans="2:7" s="134" customFormat="1">
      <c r="B78" s="138"/>
      <c r="C78" s="136"/>
      <c r="D78" s="137"/>
      <c r="E78" s="137"/>
      <c r="F78" s="138"/>
      <c r="G78" s="138"/>
    </row>
    <row r="79" spans="2:7" s="134" customFormat="1">
      <c r="B79" s="138"/>
      <c r="C79" s="136"/>
      <c r="D79" s="137"/>
      <c r="E79" s="137"/>
      <c r="F79" s="138"/>
      <c r="G79" s="138"/>
    </row>
    <row r="80" spans="2:7" s="134" customFormat="1">
      <c r="B80" s="138"/>
      <c r="C80" s="136"/>
      <c r="D80" s="137"/>
      <c r="E80" s="137"/>
      <c r="F80" s="138"/>
      <c r="G80" s="138"/>
    </row>
    <row r="81" spans="2:7" s="134" customFormat="1">
      <c r="B81" s="138"/>
      <c r="C81" s="136"/>
      <c r="D81" s="137"/>
      <c r="E81" s="137"/>
      <c r="F81" s="138"/>
      <c r="G81" s="138"/>
    </row>
    <row r="82" spans="2:7" s="134" customFormat="1">
      <c r="B82" s="138"/>
      <c r="C82" s="136"/>
      <c r="D82" s="137"/>
      <c r="E82" s="137"/>
      <c r="F82" s="138"/>
      <c r="G82" s="138"/>
    </row>
    <row r="83" spans="2:7" s="134" customFormat="1">
      <c r="B83" s="138"/>
      <c r="C83" s="136"/>
      <c r="D83" s="137"/>
      <c r="E83" s="137"/>
      <c r="F83" s="138"/>
      <c r="G83" s="138"/>
    </row>
    <row r="84" spans="2:7" s="134" customFormat="1">
      <c r="B84" s="138"/>
      <c r="C84" s="136"/>
      <c r="D84" s="137"/>
      <c r="E84" s="137"/>
      <c r="F84" s="138"/>
      <c r="G84" s="138"/>
    </row>
    <row r="85" spans="2:7" s="134" customFormat="1">
      <c r="B85" s="138"/>
      <c r="C85" s="136"/>
      <c r="D85" s="137"/>
      <c r="E85" s="137"/>
      <c r="F85" s="138"/>
      <c r="G85" s="138"/>
    </row>
    <row r="86" spans="2:7" s="134" customFormat="1">
      <c r="B86" s="138"/>
      <c r="C86" s="136"/>
      <c r="D86" s="137"/>
      <c r="E86" s="137"/>
      <c r="F86" s="138"/>
      <c r="G86" s="138"/>
    </row>
    <row r="87" spans="2:7" s="134" customFormat="1">
      <c r="B87" s="138"/>
      <c r="C87" s="136"/>
      <c r="D87" s="137"/>
      <c r="E87" s="137"/>
      <c r="F87" s="138"/>
      <c r="G87" s="138"/>
    </row>
    <row r="88" spans="2:7" s="134" customFormat="1">
      <c r="B88" s="138"/>
      <c r="C88" s="136"/>
      <c r="D88" s="137"/>
      <c r="E88" s="137"/>
      <c r="F88" s="138"/>
      <c r="G88" s="138"/>
    </row>
    <row r="89" spans="2:7" s="134" customFormat="1">
      <c r="B89" s="138"/>
      <c r="C89" s="136"/>
      <c r="D89" s="137"/>
      <c r="E89" s="137"/>
      <c r="F89" s="138"/>
      <c r="G89" s="138"/>
    </row>
    <row r="90" spans="2:7" s="134" customFormat="1">
      <c r="B90" s="138"/>
      <c r="C90" s="136"/>
      <c r="D90" s="137"/>
      <c r="E90" s="137"/>
      <c r="F90" s="138"/>
      <c r="G90" s="138"/>
    </row>
    <row r="91" spans="2:7" s="134" customFormat="1">
      <c r="B91" s="138"/>
      <c r="C91" s="136"/>
      <c r="D91" s="137"/>
      <c r="E91" s="137"/>
      <c r="F91" s="138"/>
      <c r="G91" s="138"/>
    </row>
    <row r="92" spans="2:7" s="134" customFormat="1">
      <c r="B92" s="138"/>
      <c r="C92" s="136"/>
      <c r="D92" s="137"/>
      <c r="E92" s="137"/>
      <c r="F92" s="138"/>
      <c r="G92" s="138"/>
    </row>
    <row r="93" spans="2:7" s="134" customFormat="1">
      <c r="B93" s="138"/>
      <c r="C93" s="136"/>
      <c r="D93" s="137"/>
      <c r="E93" s="137"/>
      <c r="F93" s="138"/>
      <c r="G93" s="138"/>
    </row>
    <row r="94" spans="2:7" s="134" customFormat="1">
      <c r="B94" s="138"/>
      <c r="C94" s="136"/>
      <c r="D94" s="137"/>
      <c r="E94" s="137"/>
      <c r="F94" s="138"/>
      <c r="G94" s="138"/>
    </row>
    <row r="95" spans="2:7" s="134" customFormat="1">
      <c r="B95" s="138"/>
      <c r="C95" s="136"/>
      <c r="D95" s="137"/>
      <c r="E95" s="137"/>
      <c r="F95" s="138"/>
      <c r="G95" s="138"/>
    </row>
    <row r="96" spans="2:7" s="134" customFormat="1">
      <c r="B96" s="138"/>
      <c r="C96" s="136"/>
      <c r="D96" s="137"/>
      <c r="E96" s="137"/>
      <c r="F96" s="138"/>
      <c r="G96" s="138"/>
    </row>
    <row r="97" spans="2:7" s="134" customFormat="1">
      <c r="B97" s="138"/>
      <c r="C97" s="136"/>
      <c r="D97" s="137"/>
      <c r="E97" s="137"/>
      <c r="F97" s="138"/>
      <c r="G97" s="138"/>
    </row>
    <row r="98" spans="2:7" s="134" customFormat="1">
      <c r="B98" s="138"/>
      <c r="C98" s="136"/>
      <c r="D98" s="137"/>
      <c r="E98" s="137"/>
      <c r="F98" s="138"/>
      <c r="G98" s="138"/>
    </row>
    <row r="99" spans="2:7" s="134" customFormat="1">
      <c r="B99" s="138"/>
      <c r="C99" s="136"/>
      <c r="D99" s="137"/>
      <c r="E99" s="137"/>
      <c r="F99" s="138"/>
      <c r="G99" s="138"/>
    </row>
    <row r="100" spans="2:7" s="134" customFormat="1">
      <c r="B100" s="138"/>
      <c r="C100" s="136"/>
      <c r="D100" s="137"/>
      <c r="E100" s="137"/>
      <c r="F100" s="138"/>
      <c r="G100" s="138"/>
    </row>
    <row r="101" spans="2:7" s="134" customFormat="1">
      <c r="B101" s="138"/>
      <c r="C101" s="136"/>
      <c r="D101" s="137"/>
      <c r="E101" s="137"/>
      <c r="F101" s="138"/>
      <c r="G101" s="138"/>
    </row>
    <row r="102" spans="2:7" s="134" customFormat="1">
      <c r="B102" s="138"/>
      <c r="C102" s="136"/>
      <c r="D102" s="137"/>
      <c r="E102" s="137"/>
      <c r="F102" s="138"/>
      <c r="G102" s="138"/>
    </row>
    <row r="103" spans="2:7" s="134" customFormat="1">
      <c r="B103" s="138"/>
      <c r="C103" s="136"/>
      <c r="D103" s="137"/>
      <c r="E103" s="137"/>
      <c r="F103" s="138"/>
      <c r="G103" s="138"/>
    </row>
    <row r="104" spans="2:7" s="134" customFormat="1">
      <c r="B104" s="138"/>
      <c r="C104" s="136"/>
      <c r="D104" s="137"/>
      <c r="E104" s="137"/>
      <c r="F104" s="138"/>
      <c r="G104" s="138"/>
    </row>
    <row r="105" spans="2:7" s="134" customFormat="1">
      <c r="B105" s="138"/>
      <c r="C105" s="136"/>
      <c r="D105" s="137"/>
      <c r="E105" s="137"/>
      <c r="F105" s="138"/>
      <c r="G105" s="138"/>
    </row>
    <row r="106" spans="2:7" s="134" customFormat="1">
      <c r="C106" s="135"/>
    </row>
    <row r="107" spans="2:7" s="134" customFormat="1">
      <c r="C107" s="135"/>
    </row>
    <row r="108" spans="2:7" s="134" customFormat="1">
      <c r="C108" s="135"/>
    </row>
    <row r="109" spans="2:7" s="134" customFormat="1">
      <c r="C109" s="135"/>
    </row>
    <row r="110" spans="2:7" s="134" customFormat="1">
      <c r="C110" s="135"/>
    </row>
    <row r="111" spans="2:7" s="134" customFormat="1">
      <c r="C111" s="135"/>
    </row>
    <row r="112" spans="2:7" s="134" customFormat="1">
      <c r="C112" s="135"/>
    </row>
    <row r="113" spans="3:3" s="134" customFormat="1">
      <c r="C113" s="135"/>
    </row>
    <row r="114" spans="3:3" s="134" customFormat="1">
      <c r="C114" s="135"/>
    </row>
    <row r="115" spans="3:3" s="134" customFormat="1">
      <c r="C115" s="135"/>
    </row>
    <row r="116" spans="3:3" s="134" customFormat="1">
      <c r="C116" s="135"/>
    </row>
    <row r="117" spans="3:3" s="134" customFormat="1">
      <c r="C117" s="135"/>
    </row>
    <row r="118" spans="3:3" s="134" customFormat="1">
      <c r="C118" s="135"/>
    </row>
    <row r="119" spans="3:3" s="134" customFormat="1" ht="75" customHeight="1">
      <c r="C119" s="135"/>
    </row>
    <row r="120" spans="3:3" s="134" customFormat="1">
      <c r="C120" s="135"/>
    </row>
    <row r="121" spans="3:3">
      <c r="C121" s="12"/>
    </row>
    <row r="122" spans="3:3">
      <c r="C122" s="12"/>
    </row>
    <row r="123" spans="3:3">
      <c r="C123" s="12"/>
    </row>
    <row r="124" spans="3:3">
      <c r="C124" s="12"/>
    </row>
    <row r="125" spans="3:3">
      <c r="C125" s="12"/>
    </row>
    <row r="126" spans="3:3">
      <c r="C126" s="12"/>
    </row>
    <row r="127" spans="3:3">
      <c r="C127" s="12"/>
    </row>
    <row r="128" spans="3:3">
      <c r="C128" s="12"/>
    </row>
  </sheetData>
  <mergeCells count="5">
    <mergeCell ref="B1:I1"/>
    <mergeCell ref="A2:I2"/>
    <mergeCell ref="A3:I3"/>
    <mergeCell ref="A4:I4"/>
    <mergeCell ref="A5:I5"/>
  </mergeCells>
  <phoneticPr fontId="0" type="noConversion"/>
  <printOptions horizontalCentered="1" verticalCentered="1"/>
  <pageMargins left="0" right="0" top="0" bottom="0" header="0.31496062992126" footer="0.31496062992126"/>
  <pageSetup paperSize="9" scale="88" orientation="landscape" r:id="rId1"/>
  <rowBreaks count="2" manualBreakCount="2">
    <brk id="26" max="8" man="1"/>
    <brk id="44" max="8" man="1"/>
  </rowBreaks>
  <ignoredErrors>
    <ignoredError sqref="A12:A62 I12:I6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65"/>
  <sheetViews>
    <sheetView rightToLeft="1" view="pageBreakPreview" topLeftCell="A13" zoomScale="90" zoomScaleNormal="90" zoomScaleSheetLayoutView="90" workbookViewId="0">
      <selection activeCell="D12" sqref="D12"/>
    </sheetView>
  </sheetViews>
  <sheetFormatPr defaultColWidth="9.109375" defaultRowHeight="13.8"/>
  <cols>
    <col min="1" max="1" width="17.6640625" style="41" customWidth="1"/>
    <col min="2" max="2" width="12.33203125" style="41" customWidth="1"/>
    <col min="3" max="3" width="36.88671875" style="41" customWidth="1"/>
    <col min="4" max="4" width="8.5546875" style="41" customWidth="1"/>
    <col min="5" max="5" width="39.33203125" style="77" customWidth="1"/>
    <col min="6" max="6" width="8.109375" style="77" customWidth="1"/>
    <col min="7" max="7" width="62.5546875" style="331" customWidth="1"/>
    <col min="8" max="14" width="9.109375" style="331"/>
    <col min="15" max="16384" width="9.109375" style="41"/>
  </cols>
  <sheetData>
    <row r="1" spans="1:14">
      <c r="A1" s="77"/>
      <c r="B1" s="77"/>
      <c r="C1" s="77"/>
      <c r="D1" s="77"/>
    </row>
    <row r="2" spans="1:14" s="6" customFormat="1" ht="24.75" customHeight="1">
      <c r="A2" s="78"/>
      <c r="B2" s="78"/>
      <c r="C2" s="78"/>
      <c r="D2" s="78"/>
      <c r="E2" s="78"/>
      <c r="F2" s="78"/>
      <c r="G2" s="332"/>
      <c r="H2" s="332"/>
      <c r="I2" s="332"/>
      <c r="J2" s="332"/>
      <c r="K2" s="332"/>
      <c r="L2" s="332"/>
      <c r="M2" s="332"/>
      <c r="N2" s="332"/>
    </row>
    <row r="3" spans="1:14" ht="43.5" customHeight="1">
      <c r="A3" s="77"/>
      <c r="B3" s="77"/>
      <c r="C3" s="77"/>
      <c r="D3" s="77"/>
    </row>
    <row r="4" spans="1:14" ht="30" customHeight="1">
      <c r="A4" s="77"/>
      <c r="B4" s="77"/>
      <c r="C4" s="77"/>
      <c r="D4" s="77"/>
    </row>
    <row r="5" spans="1:14" ht="30" customHeight="1">
      <c r="A5" s="77"/>
      <c r="B5" s="77"/>
      <c r="C5" s="77"/>
      <c r="D5" s="77"/>
    </row>
    <row r="6" spans="1:14" ht="30" customHeight="1">
      <c r="A6" s="77"/>
      <c r="B6" s="77"/>
      <c r="C6" s="77"/>
      <c r="D6" s="77"/>
    </row>
    <row r="7" spans="1:14" s="42" customFormat="1" ht="30" customHeight="1">
      <c r="A7" s="79"/>
      <c r="B7" s="79"/>
      <c r="C7" s="79"/>
      <c r="D7" s="79"/>
      <c r="E7" s="79"/>
      <c r="F7" s="79"/>
      <c r="J7" s="333"/>
      <c r="K7" s="333"/>
      <c r="L7" s="333"/>
      <c r="M7" s="333"/>
      <c r="N7" s="333"/>
    </row>
    <row r="8" spans="1:14" s="42" customFormat="1" ht="30" customHeight="1">
      <c r="A8" s="79"/>
      <c r="B8" s="79"/>
      <c r="C8" s="79"/>
      <c r="D8" s="79"/>
      <c r="E8" s="79"/>
      <c r="F8" s="79"/>
      <c r="J8" s="333"/>
      <c r="K8" s="333"/>
      <c r="L8" s="333"/>
      <c r="M8" s="333"/>
      <c r="N8" s="333"/>
    </row>
    <row r="9" spans="1:14" s="42" customFormat="1" ht="30" customHeight="1">
      <c r="A9" s="79"/>
      <c r="B9" s="79"/>
      <c r="C9" s="79"/>
      <c r="D9" s="79"/>
      <c r="E9" s="79"/>
      <c r="F9" s="79"/>
      <c r="J9" s="333"/>
      <c r="K9" s="333"/>
      <c r="L9" s="333"/>
      <c r="M9" s="333"/>
      <c r="N9" s="333"/>
    </row>
    <row r="10" spans="1:14" s="42" customFormat="1" ht="30" customHeight="1">
      <c r="A10" s="79"/>
      <c r="B10" s="79"/>
      <c r="C10" s="79"/>
      <c r="D10" s="79"/>
      <c r="E10" s="79"/>
      <c r="F10" s="79"/>
      <c r="J10" s="333"/>
      <c r="K10" s="333"/>
      <c r="L10" s="333"/>
      <c r="M10" s="333"/>
      <c r="N10" s="333"/>
    </row>
    <row r="11" spans="1:14" s="42" customFormat="1" ht="30" customHeight="1">
      <c r="A11" s="79"/>
      <c r="B11" s="79"/>
      <c r="C11" s="79"/>
      <c r="D11" s="79"/>
      <c r="E11" s="79"/>
      <c r="F11" s="79"/>
      <c r="J11" s="333"/>
      <c r="K11" s="333"/>
      <c r="L11" s="333"/>
      <c r="M11" s="333"/>
      <c r="N11" s="333"/>
    </row>
    <row r="12" spans="1:14" s="42" customFormat="1" ht="30" customHeight="1">
      <c r="A12" s="79"/>
      <c r="B12" s="79"/>
      <c r="C12" s="79"/>
      <c r="D12" s="79"/>
      <c r="E12" s="79"/>
      <c r="F12" s="79"/>
      <c r="J12" s="333"/>
      <c r="K12" s="333"/>
      <c r="L12" s="333"/>
      <c r="M12" s="333"/>
      <c r="N12" s="333"/>
    </row>
    <row r="13" spans="1:14" s="42" customFormat="1" ht="30" customHeight="1">
      <c r="A13" s="493"/>
      <c r="B13" s="493"/>
      <c r="C13" s="493"/>
      <c r="D13" s="493"/>
      <c r="E13" s="129"/>
      <c r="F13" s="79"/>
      <c r="J13" s="333"/>
      <c r="K13" s="333"/>
      <c r="L13" s="333"/>
      <c r="M13" s="333"/>
      <c r="N13" s="333"/>
    </row>
    <row r="14" spans="1:14" s="42" customFormat="1" ht="30" customHeight="1">
      <c r="E14" s="79"/>
      <c r="F14" s="79"/>
      <c r="J14" s="333"/>
      <c r="K14" s="333"/>
      <c r="L14" s="333"/>
      <c r="M14" s="333"/>
      <c r="N14" s="333"/>
    </row>
    <row r="15" spans="1:14" ht="30" customHeight="1">
      <c r="B15" s="43"/>
      <c r="C15" s="44"/>
    </row>
    <row r="16" spans="1:14" ht="30" customHeight="1">
      <c r="B16" s="43"/>
      <c r="C16" s="44"/>
    </row>
    <row r="17" spans="1:6" ht="30" customHeight="1">
      <c r="C17" s="44"/>
    </row>
    <row r="18" spans="1:6" ht="30" customHeight="1">
      <c r="C18" s="44"/>
    </row>
    <row r="19" spans="1:6" ht="30" customHeight="1">
      <c r="C19" s="44"/>
    </row>
    <row r="20" spans="1:6" ht="30" customHeight="1">
      <c r="A20" s="493" t="s">
        <v>581</v>
      </c>
      <c r="B20" s="493"/>
      <c r="C20" s="493"/>
      <c r="D20" s="493"/>
      <c r="E20" s="493"/>
      <c r="F20" s="129"/>
    </row>
    <row r="21" spans="1:6" hidden="1">
      <c r="C21" s="44"/>
    </row>
    <row r="22" spans="1:6" hidden="1">
      <c r="C22" s="44"/>
    </row>
    <row r="23" spans="1:6" hidden="1">
      <c r="C23" s="44"/>
    </row>
    <row r="24" spans="1:6" ht="96.75" hidden="1" customHeight="1">
      <c r="C24" s="44"/>
    </row>
    <row r="25" spans="1:6" hidden="1">
      <c r="C25" s="44"/>
    </row>
    <row r="26" spans="1:6" hidden="1">
      <c r="C26" s="44"/>
    </row>
    <row r="27" spans="1:6" hidden="1">
      <c r="C27" s="44"/>
    </row>
    <row r="28" spans="1:6" hidden="1">
      <c r="C28" s="44"/>
    </row>
    <row r="29" spans="1:6" hidden="1">
      <c r="C29" s="44"/>
    </row>
    <row r="30" spans="1:6" hidden="1">
      <c r="C30" s="44"/>
    </row>
    <row r="31" spans="1:6" hidden="1">
      <c r="C31" s="44"/>
    </row>
    <row r="32" spans="1:6" hidden="1">
      <c r="C32" s="44"/>
    </row>
    <row r="33" spans="3:4" hidden="1">
      <c r="C33" s="44"/>
    </row>
    <row r="34" spans="3:4" hidden="1">
      <c r="C34" s="44"/>
    </row>
    <row r="35" spans="3:4" hidden="1">
      <c r="C35" s="44"/>
    </row>
    <row r="36" spans="3:4" hidden="1">
      <c r="C36" s="45"/>
      <c r="D36" s="45"/>
    </row>
    <row r="37" spans="3:4" hidden="1">
      <c r="C37" s="46"/>
      <c r="D37" s="47"/>
    </row>
    <row r="38" spans="3:4" hidden="1">
      <c r="C38" s="46"/>
      <c r="D38" s="48"/>
    </row>
    <row r="39" spans="3:4" hidden="1">
      <c r="C39" s="47"/>
      <c r="D39" s="48"/>
    </row>
    <row r="40" spans="3:4" hidden="1">
      <c r="C40" s="47"/>
      <c r="D40" s="49"/>
    </row>
    <row r="41" spans="3:4" hidden="1">
      <c r="C41" s="47"/>
      <c r="D41" s="49"/>
    </row>
    <row r="42" spans="3:4" hidden="1">
      <c r="C42" s="47"/>
      <c r="D42" s="49"/>
    </row>
    <row r="43" spans="3:4" hidden="1">
      <c r="C43" s="47"/>
      <c r="D43" s="49"/>
    </row>
    <row r="44" spans="3:4" hidden="1">
      <c r="C44" s="47"/>
      <c r="D44" s="49"/>
    </row>
    <row r="45" spans="3:4" hidden="1">
      <c r="C45" s="47"/>
      <c r="D45" s="49"/>
    </row>
    <row r="46" spans="3:4" hidden="1">
      <c r="C46" s="47"/>
      <c r="D46" s="49"/>
    </row>
    <row r="47" spans="3:4" hidden="1">
      <c r="C47" s="47"/>
      <c r="D47" s="49"/>
    </row>
    <row r="48" spans="3:4" hidden="1">
      <c r="C48" s="47"/>
      <c r="D48" s="49"/>
    </row>
    <row r="49" spans="3:4" hidden="1">
      <c r="C49" s="47"/>
      <c r="D49" s="49"/>
    </row>
    <row r="50" spans="3:4" hidden="1">
      <c r="C50" s="47"/>
      <c r="D50" s="49"/>
    </row>
    <row r="51" spans="3:4" hidden="1">
      <c r="C51" s="47"/>
      <c r="D51" s="49"/>
    </row>
    <row r="52" spans="3:4" hidden="1">
      <c r="C52" s="47"/>
      <c r="D52" s="49"/>
    </row>
    <row r="53" spans="3:4" hidden="1">
      <c r="C53" s="47"/>
      <c r="D53" s="49"/>
    </row>
    <row r="54" spans="3:4" hidden="1">
      <c r="C54" s="47"/>
      <c r="D54" s="49"/>
    </row>
    <row r="55" spans="3:4" hidden="1">
      <c r="C55" s="47"/>
      <c r="D55" s="49"/>
    </row>
    <row r="56" spans="3:4" hidden="1">
      <c r="C56" s="47"/>
      <c r="D56" s="49"/>
    </row>
    <row r="57" spans="3:4" hidden="1">
      <c r="C57" s="47"/>
      <c r="D57" s="49"/>
    </row>
    <row r="58" spans="3:4" hidden="1">
      <c r="C58" s="47"/>
      <c r="D58" s="49"/>
    </row>
    <row r="59" spans="3:4" hidden="1">
      <c r="C59" s="47"/>
      <c r="D59" s="49"/>
    </row>
    <row r="60" spans="3:4" hidden="1">
      <c r="C60" s="47"/>
      <c r="D60" s="49"/>
    </row>
    <row r="61" spans="3:4" hidden="1">
      <c r="C61" s="47"/>
      <c r="D61" s="49"/>
    </row>
    <row r="62" spans="3:4" hidden="1">
      <c r="C62" s="47"/>
      <c r="D62" s="49"/>
    </row>
    <row r="63" spans="3:4" hidden="1">
      <c r="C63" s="47"/>
      <c r="D63" s="49"/>
    </row>
    <row r="64" spans="3:4" hidden="1">
      <c r="C64" s="47"/>
      <c r="D64" s="49"/>
    </row>
    <row r="65" spans="3:4" hidden="1">
      <c r="C65" s="47"/>
      <c r="D65" s="49"/>
    </row>
    <row r="66" spans="3:4" hidden="1">
      <c r="C66" s="47"/>
      <c r="D66" s="49"/>
    </row>
    <row r="67" spans="3:4" hidden="1">
      <c r="C67" s="47"/>
      <c r="D67" s="49"/>
    </row>
    <row r="68" spans="3:4" hidden="1">
      <c r="C68" s="47"/>
      <c r="D68" s="49"/>
    </row>
    <row r="69" spans="3:4" hidden="1">
      <c r="C69" s="47"/>
      <c r="D69" s="49"/>
    </row>
    <row r="70" spans="3:4" hidden="1">
      <c r="C70" s="47"/>
      <c r="D70" s="49"/>
    </row>
    <row r="71" spans="3:4" hidden="1">
      <c r="C71" s="47"/>
      <c r="D71" s="49"/>
    </row>
    <row r="72" spans="3:4" hidden="1">
      <c r="C72" s="47"/>
      <c r="D72" s="49"/>
    </row>
    <row r="73" spans="3:4" hidden="1">
      <c r="C73" s="47"/>
      <c r="D73" s="49"/>
    </row>
    <row r="74" spans="3:4" hidden="1">
      <c r="C74" s="47"/>
      <c r="D74" s="49"/>
    </row>
    <row r="75" spans="3:4" hidden="1">
      <c r="C75" s="50"/>
      <c r="D75" s="49"/>
    </row>
    <row r="76" spans="3:4" hidden="1">
      <c r="C76" s="44"/>
    </row>
    <row r="77" spans="3:4" hidden="1">
      <c r="C77" s="44"/>
    </row>
    <row r="78" spans="3:4" hidden="1">
      <c r="C78" s="44"/>
    </row>
    <row r="79" spans="3:4" hidden="1">
      <c r="C79" s="44"/>
    </row>
    <row r="80" spans="3:4" hidden="1">
      <c r="C80" s="44"/>
    </row>
    <row r="81" spans="3:3" hidden="1">
      <c r="C81" s="44"/>
    </row>
    <row r="82" spans="3:3" hidden="1">
      <c r="C82" s="44"/>
    </row>
    <row r="83" spans="3:3" hidden="1">
      <c r="C83" s="44"/>
    </row>
    <row r="84" spans="3:3" hidden="1">
      <c r="C84" s="44"/>
    </row>
    <row r="85" spans="3:3" hidden="1">
      <c r="C85" s="44"/>
    </row>
    <row r="86" spans="3:3" hidden="1">
      <c r="C86" s="44"/>
    </row>
    <row r="87" spans="3:3" hidden="1">
      <c r="C87" s="44"/>
    </row>
    <row r="88" spans="3:3" hidden="1">
      <c r="C88" s="44"/>
    </row>
    <row r="89" spans="3:3" hidden="1">
      <c r="C89" s="44"/>
    </row>
    <row r="90" spans="3:3">
      <c r="C90" s="44"/>
    </row>
    <row r="91" spans="3:3">
      <c r="C91" s="44"/>
    </row>
    <row r="92" spans="3:3">
      <c r="C92" s="44"/>
    </row>
    <row r="93" spans="3:3">
      <c r="C93" s="44"/>
    </row>
    <row r="94" spans="3:3">
      <c r="C94" s="44"/>
    </row>
    <row r="95" spans="3:3">
      <c r="C95" s="44"/>
    </row>
    <row r="96" spans="3:3">
      <c r="C96" s="44"/>
    </row>
    <row r="97" spans="1:3">
      <c r="C97" s="44"/>
    </row>
    <row r="98" spans="1:3">
      <c r="C98" s="44"/>
    </row>
    <row r="99" spans="1:3">
      <c r="C99" s="44"/>
    </row>
    <row r="100" spans="1:3">
      <c r="C100" s="44"/>
    </row>
    <row r="101" spans="1:3">
      <c r="C101" s="44"/>
    </row>
    <row r="102" spans="1:3">
      <c r="C102" s="44"/>
    </row>
    <row r="103" spans="1:3">
      <c r="C103" s="44"/>
    </row>
    <row r="104" spans="1:3">
      <c r="C104" s="44"/>
    </row>
    <row r="105" spans="1:3">
      <c r="C105" s="44"/>
    </row>
    <row r="106" spans="1:3">
      <c r="C106" s="44"/>
    </row>
    <row r="107" spans="1:3">
      <c r="C107" s="44"/>
    </row>
    <row r="108" spans="1:3">
      <c r="C108" s="44"/>
    </row>
    <row r="109" spans="1:3">
      <c r="C109" s="44"/>
    </row>
    <row r="110" spans="1:3">
      <c r="C110" s="44"/>
    </row>
    <row r="111" spans="1:3">
      <c r="C111" s="44"/>
    </row>
    <row r="112" spans="1:3">
      <c r="A112" s="331"/>
      <c r="B112" s="331"/>
      <c r="C112" s="331"/>
    </row>
    <row r="113" spans="1:16" ht="41.4">
      <c r="A113" s="335" t="s">
        <v>415</v>
      </c>
      <c r="B113" s="348">
        <f>SUM('104'!F9)</f>
        <v>1345</v>
      </c>
      <c r="C113" s="348">
        <f>SUM(B113/B124*100)</f>
        <v>14.401970232358924</v>
      </c>
    </row>
    <row r="114" spans="1:16" ht="27.6">
      <c r="A114" s="335" t="s">
        <v>416</v>
      </c>
      <c r="B114" s="349">
        <f>SUM('104'!F12)</f>
        <v>28</v>
      </c>
      <c r="C114" s="348">
        <f>SUM(B114/B124*100)</f>
        <v>0.29981796766249064</v>
      </c>
    </row>
    <row r="115" spans="1:16" ht="41.4">
      <c r="A115" s="335" t="s">
        <v>417</v>
      </c>
      <c r="B115" s="349">
        <f>SUM('104'!F14)</f>
        <v>558</v>
      </c>
      <c r="C115" s="348">
        <f>SUM(B115/B124*100)</f>
        <v>5.9749437841310638</v>
      </c>
    </row>
    <row r="116" spans="1:16" ht="82.8">
      <c r="A116" s="335" t="s">
        <v>348</v>
      </c>
      <c r="B116" s="350">
        <f>SUM('104'!F17)</f>
        <v>2117</v>
      </c>
      <c r="C116" s="348">
        <f>SUM(B116/B124*100)</f>
        <v>22.668379912196166</v>
      </c>
    </row>
    <row r="117" spans="1:16" s="120" customFormat="1" ht="22.95" customHeight="1">
      <c r="A117" s="335" t="s">
        <v>612</v>
      </c>
      <c r="B117" s="350">
        <f>SUM('104'!F22)</f>
        <v>788</v>
      </c>
      <c r="C117" s="348">
        <f>SUM(B117/B124*100)</f>
        <v>8.4377342327872356</v>
      </c>
      <c r="G117" s="334"/>
      <c r="H117" s="334"/>
      <c r="I117" s="334"/>
      <c r="J117" s="334"/>
      <c r="K117" s="334"/>
      <c r="L117" s="334"/>
      <c r="M117" s="32">
        <v>2015</v>
      </c>
      <c r="N117" s="32">
        <v>2014</v>
      </c>
      <c r="O117" s="32">
        <v>2013</v>
      </c>
      <c r="P117" s="32">
        <v>2012</v>
      </c>
    </row>
    <row r="118" spans="1:16" s="120" customFormat="1" ht="22.95" customHeight="1">
      <c r="A118" s="335" t="s">
        <v>421</v>
      </c>
      <c r="B118" s="350">
        <f>SUM('104'!F29)</f>
        <v>265</v>
      </c>
      <c r="C118" s="348">
        <f>SUM(B118/B124*100)</f>
        <v>2.8375629082342866</v>
      </c>
      <c r="D118" s="169"/>
      <c r="E118" s="169"/>
      <c r="F118" s="169"/>
      <c r="G118" s="334"/>
      <c r="H118" s="334"/>
      <c r="I118" s="334"/>
      <c r="J118" s="334"/>
      <c r="K118" s="334"/>
      <c r="L118" s="334"/>
      <c r="M118" s="174"/>
      <c r="N118" s="174"/>
      <c r="O118" s="174"/>
      <c r="P118" s="174"/>
    </row>
    <row r="119" spans="1:16" s="120" customFormat="1" ht="22.95" customHeight="1">
      <c r="A119" s="335" t="s">
        <v>422</v>
      </c>
      <c r="B119" s="350">
        <f>SUM('104'!F33)</f>
        <v>1459</v>
      </c>
      <c r="C119" s="348">
        <f>SUM(B119/B124*100)</f>
        <v>15.622657672127637</v>
      </c>
      <c r="D119" s="169"/>
      <c r="E119" s="169"/>
      <c r="F119" s="169"/>
      <c r="G119" s="334"/>
      <c r="H119" s="334"/>
      <c r="I119" s="334"/>
      <c r="J119" s="334"/>
      <c r="K119" s="334"/>
      <c r="L119" s="334"/>
      <c r="M119" s="174"/>
      <c r="N119" s="174"/>
      <c r="O119" s="174"/>
      <c r="P119" s="174"/>
    </row>
    <row r="120" spans="1:16" s="120" customFormat="1" ht="22.95" customHeight="1">
      <c r="A120" s="335" t="s">
        <v>613</v>
      </c>
      <c r="B120" s="350">
        <f>SUM('104'!F37)</f>
        <v>523</v>
      </c>
      <c r="C120" s="348">
        <f>SUM(B120/B124*100)</f>
        <v>5.6001713245529503</v>
      </c>
      <c r="D120" s="169"/>
      <c r="E120" s="169"/>
      <c r="F120" s="169"/>
      <c r="G120" s="334"/>
      <c r="H120" s="334"/>
      <c r="I120" s="334"/>
      <c r="J120" s="334"/>
      <c r="K120" s="334"/>
      <c r="L120" s="334"/>
      <c r="M120" s="174"/>
      <c r="N120" s="174"/>
      <c r="O120" s="174"/>
      <c r="P120" s="174"/>
    </row>
    <row r="121" spans="1:16" s="120" customFormat="1" ht="22.95" customHeight="1">
      <c r="A121" s="335" t="s">
        <v>424</v>
      </c>
      <c r="B121" s="350">
        <f>SUM('104'!F41)</f>
        <v>1113</v>
      </c>
      <c r="C121" s="348">
        <f>SUM(B121/B124*100)</f>
        <v>11.917764214584002</v>
      </c>
      <c r="D121" s="169"/>
      <c r="E121" s="169"/>
      <c r="F121" s="169"/>
      <c r="G121" s="334"/>
      <c r="H121" s="334"/>
      <c r="I121" s="334"/>
      <c r="J121" s="334"/>
      <c r="K121" s="334"/>
      <c r="L121" s="334"/>
      <c r="M121" s="174"/>
      <c r="N121" s="174"/>
      <c r="O121" s="174"/>
      <c r="P121" s="174"/>
    </row>
    <row r="122" spans="1:16" s="120" customFormat="1" ht="22.95" customHeight="1">
      <c r="A122" s="335" t="s">
        <v>614</v>
      </c>
      <c r="B122" s="350">
        <f>SUM('104'!F47)</f>
        <v>578</v>
      </c>
      <c r="C122" s="348">
        <f>SUM(B122/B124*100)</f>
        <v>6.1890994753185566</v>
      </c>
      <c r="D122" s="169"/>
      <c r="E122" s="169"/>
      <c r="F122" s="169"/>
      <c r="G122" s="334"/>
      <c r="H122" s="334"/>
      <c r="I122" s="334"/>
      <c r="J122" s="334"/>
      <c r="K122" s="334"/>
      <c r="L122" s="334"/>
      <c r="M122" s="174"/>
      <c r="N122" s="174"/>
      <c r="O122" s="174"/>
      <c r="P122" s="174"/>
    </row>
    <row r="123" spans="1:16" s="120" customFormat="1" ht="22.95" customHeight="1">
      <c r="A123" s="335" t="s">
        <v>615</v>
      </c>
      <c r="B123" s="350">
        <f>SUM('104'!F55)</f>
        <v>565</v>
      </c>
      <c r="C123" s="348">
        <f>SUM(B123/B124*100)</f>
        <v>6.0498982760466866</v>
      </c>
      <c r="D123" s="169"/>
      <c r="E123" s="169"/>
      <c r="F123" s="169"/>
      <c r="G123" s="334"/>
      <c r="H123" s="334"/>
      <c r="I123" s="334"/>
      <c r="J123" s="334"/>
      <c r="K123" s="334"/>
      <c r="L123" s="334"/>
      <c r="M123" s="174"/>
      <c r="N123" s="174"/>
      <c r="O123" s="174"/>
      <c r="P123" s="174"/>
    </row>
    <row r="124" spans="1:16" s="120" customFormat="1" ht="22.95" customHeight="1">
      <c r="A124" s="331"/>
      <c r="B124" s="349">
        <f>SUM(B113:B123)</f>
        <v>9339</v>
      </c>
      <c r="C124" s="331"/>
      <c r="D124" s="169"/>
      <c r="E124" s="169"/>
      <c r="F124" s="169"/>
      <c r="G124" s="334"/>
      <c r="H124" s="334"/>
      <c r="I124" s="334"/>
      <c r="J124" s="334"/>
      <c r="K124" s="334"/>
      <c r="L124" s="334"/>
      <c r="M124" s="174"/>
      <c r="N124" s="174"/>
      <c r="O124" s="174"/>
      <c r="P124" s="174"/>
    </row>
    <row r="125" spans="1:16" s="120" customFormat="1" ht="22.95" customHeight="1">
      <c r="A125" s="331"/>
      <c r="B125" s="331"/>
      <c r="C125" s="331"/>
      <c r="D125" s="169"/>
      <c r="E125" s="169"/>
      <c r="F125" s="169"/>
      <c r="G125" s="334"/>
      <c r="H125" s="334"/>
      <c r="I125" s="334"/>
      <c r="J125" s="334"/>
      <c r="K125" s="334"/>
      <c r="L125" s="334"/>
      <c r="M125" s="174"/>
      <c r="N125" s="174"/>
      <c r="O125" s="174"/>
      <c r="P125" s="174"/>
    </row>
    <row r="126" spans="1:16" s="120" customFormat="1" ht="22.95" customHeight="1">
      <c r="A126" s="169"/>
      <c r="B126" s="169"/>
      <c r="C126" s="169"/>
      <c r="D126" s="169"/>
      <c r="E126" s="169"/>
      <c r="F126" s="169"/>
      <c r="G126" s="334"/>
      <c r="H126" s="334"/>
      <c r="I126" s="334"/>
      <c r="J126" s="334"/>
      <c r="K126" s="334"/>
      <c r="L126" s="334"/>
      <c r="M126" s="174"/>
      <c r="N126" s="174"/>
      <c r="O126" s="174"/>
      <c r="P126" s="174"/>
    </row>
    <row r="127" spans="1:16" s="120" customFormat="1" ht="22.95" customHeight="1">
      <c r="A127" s="169"/>
      <c r="B127" s="169"/>
      <c r="C127" s="169"/>
      <c r="D127" s="169"/>
      <c r="E127" s="169"/>
      <c r="F127" s="169"/>
      <c r="G127" s="334"/>
      <c r="H127" s="334"/>
      <c r="I127" s="334"/>
      <c r="J127" s="334"/>
      <c r="K127" s="334"/>
      <c r="L127" s="334"/>
      <c r="M127" s="174"/>
      <c r="N127" s="174"/>
      <c r="O127" s="174"/>
      <c r="P127" s="174"/>
    </row>
    <row r="128" spans="1:16" s="120" customFormat="1" ht="22.95" customHeight="1">
      <c r="A128" s="169"/>
      <c r="B128" s="169"/>
      <c r="C128" s="169"/>
      <c r="D128" s="169"/>
      <c r="E128" s="169"/>
      <c r="F128" s="169"/>
      <c r="G128" s="334"/>
      <c r="H128" s="334"/>
      <c r="I128" s="334"/>
      <c r="J128" s="334"/>
      <c r="K128" s="334"/>
      <c r="L128" s="334"/>
      <c r="M128" s="174"/>
      <c r="N128" s="174"/>
      <c r="O128" s="174"/>
      <c r="P128" s="174"/>
    </row>
    <row r="129" spans="1:16" s="120" customFormat="1" ht="22.95" customHeight="1">
      <c r="A129" s="169"/>
      <c r="B129" s="169"/>
      <c r="C129" s="169"/>
      <c r="D129" s="169"/>
      <c r="E129" s="169"/>
      <c r="F129" s="169"/>
      <c r="G129" s="334"/>
      <c r="H129" s="334"/>
      <c r="I129" s="334"/>
      <c r="J129" s="334"/>
      <c r="K129" s="334"/>
      <c r="L129" s="334"/>
      <c r="M129" s="174"/>
      <c r="N129" s="174"/>
      <c r="O129" s="174"/>
      <c r="P129" s="174"/>
    </row>
    <row r="130" spans="1:16" s="120" customFormat="1" ht="22.95" customHeight="1">
      <c r="A130" s="169"/>
      <c r="B130" s="169"/>
      <c r="C130" s="169"/>
      <c r="D130" s="169"/>
      <c r="E130" s="169"/>
      <c r="F130" s="169"/>
      <c r="G130" s="334"/>
      <c r="H130" s="334"/>
      <c r="I130" s="334"/>
      <c r="J130" s="334"/>
      <c r="K130" s="334"/>
      <c r="L130" s="334"/>
      <c r="M130" s="174"/>
      <c r="N130" s="174"/>
      <c r="O130" s="174"/>
      <c r="P130" s="174"/>
    </row>
    <row r="131" spans="1:16" s="120" customFormat="1" ht="22.95" customHeight="1">
      <c r="A131" s="169"/>
      <c r="B131" s="169"/>
      <c r="C131" s="169"/>
      <c r="D131" s="169"/>
      <c r="E131" s="169"/>
      <c r="F131" s="169"/>
      <c r="G131" s="334"/>
      <c r="H131" s="334"/>
      <c r="I131" s="334"/>
      <c r="J131" s="334"/>
      <c r="K131" s="334"/>
      <c r="L131" s="334"/>
      <c r="M131" s="174"/>
      <c r="N131" s="174"/>
      <c r="O131" s="174"/>
      <c r="P131" s="174"/>
    </row>
    <row r="132" spans="1:16" s="120" customFormat="1" ht="22.95" customHeight="1">
      <c r="A132" s="169"/>
      <c r="B132" s="169"/>
      <c r="C132" s="169"/>
      <c r="D132" s="169"/>
      <c r="E132" s="169"/>
      <c r="F132" s="169"/>
      <c r="G132" s="334"/>
      <c r="H132" s="334"/>
      <c r="I132" s="334"/>
      <c r="J132" s="334"/>
      <c r="K132" s="334"/>
      <c r="L132" s="334"/>
      <c r="M132" s="174"/>
      <c r="N132" s="174"/>
      <c r="O132" s="174"/>
      <c r="P132" s="174"/>
    </row>
    <row r="133" spans="1:16" s="120" customFormat="1" ht="22.95" customHeight="1">
      <c r="A133" s="169"/>
      <c r="B133" s="169"/>
      <c r="C133" s="169"/>
      <c r="D133" s="169"/>
      <c r="E133" s="169"/>
      <c r="F133" s="169"/>
      <c r="G133" s="334"/>
      <c r="H133" s="334"/>
      <c r="I133" s="334"/>
      <c r="J133" s="334"/>
      <c r="K133" s="334"/>
      <c r="L133" s="334"/>
      <c r="M133" s="174"/>
      <c r="N133" s="174"/>
      <c r="O133" s="174"/>
      <c r="P133" s="174"/>
    </row>
    <row r="134" spans="1:16" s="120" customFormat="1" ht="22.95" customHeight="1">
      <c r="A134" s="169"/>
      <c r="B134" s="169"/>
      <c r="C134" s="169"/>
      <c r="D134" s="169"/>
      <c r="E134" s="169"/>
      <c r="F134" s="169"/>
      <c r="G134" s="334"/>
      <c r="H134" s="334"/>
      <c r="I134" s="334"/>
      <c r="J134" s="334"/>
      <c r="K134" s="334"/>
      <c r="L134" s="334"/>
      <c r="M134" s="174"/>
      <c r="N134" s="174"/>
      <c r="O134" s="174"/>
      <c r="P134" s="174"/>
    </row>
    <row r="135" spans="1:16" s="120" customFormat="1" ht="22.95" customHeight="1">
      <c r="A135" s="169"/>
      <c r="B135" s="169"/>
      <c r="C135" s="169"/>
      <c r="D135" s="169"/>
      <c r="E135" s="169"/>
      <c r="F135" s="169"/>
      <c r="G135" s="334"/>
      <c r="H135" s="334"/>
      <c r="I135" s="334"/>
      <c r="J135" s="334"/>
      <c r="K135" s="334"/>
      <c r="L135" s="334"/>
      <c r="M135" s="174"/>
      <c r="N135" s="174"/>
      <c r="O135" s="174"/>
      <c r="P135" s="174"/>
    </row>
    <row r="136" spans="1:16" s="120" customFormat="1" ht="22.95" customHeight="1">
      <c r="A136" s="169"/>
      <c r="B136" s="169"/>
      <c r="C136" s="169"/>
      <c r="D136" s="169"/>
      <c r="E136" s="169"/>
      <c r="F136" s="169"/>
      <c r="G136" s="334"/>
      <c r="H136" s="334"/>
      <c r="I136" s="334"/>
      <c r="J136" s="334"/>
      <c r="K136" s="334"/>
      <c r="L136" s="334"/>
      <c r="M136" s="174"/>
      <c r="N136" s="174"/>
      <c r="O136" s="174"/>
      <c r="P136" s="174"/>
    </row>
    <row r="137" spans="1:16" s="120" customFormat="1" ht="22.95" customHeight="1">
      <c r="A137" s="169"/>
      <c r="B137" s="169"/>
      <c r="C137" s="169"/>
      <c r="D137" s="169"/>
      <c r="E137" s="169"/>
      <c r="F137" s="169"/>
      <c r="G137" s="334"/>
      <c r="H137" s="334"/>
      <c r="I137" s="334"/>
      <c r="J137" s="334"/>
      <c r="K137" s="334"/>
      <c r="L137" s="334"/>
      <c r="M137" s="174"/>
      <c r="N137" s="174"/>
      <c r="O137" s="174"/>
      <c r="P137" s="174"/>
    </row>
    <row r="138" spans="1:16" s="120" customFormat="1" ht="22.95" customHeight="1">
      <c r="A138" s="169"/>
      <c r="B138" s="169"/>
      <c r="C138" s="169"/>
      <c r="D138" s="169"/>
      <c r="E138" s="169"/>
      <c r="F138" s="169"/>
      <c r="G138" s="334"/>
      <c r="H138" s="334"/>
      <c r="I138" s="334"/>
      <c r="J138" s="334"/>
      <c r="K138" s="334"/>
      <c r="L138" s="334"/>
      <c r="M138" s="174"/>
      <c r="N138" s="174"/>
      <c r="O138" s="174"/>
      <c r="P138" s="174"/>
    </row>
    <row r="139" spans="1:16" s="120" customFormat="1" ht="22.95" customHeight="1">
      <c r="A139" s="169"/>
      <c r="B139" s="169"/>
      <c r="C139" s="169"/>
      <c r="D139" s="169"/>
      <c r="E139" s="169"/>
      <c r="F139" s="169"/>
      <c r="G139" s="334"/>
      <c r="H139" s="334"/>
      <c r="I139" s="334"/>
      <c r="J139" s="334"/>
      <c r="K139" s="334"/>
      <c r="L139" s="334"/>
      <c r="M139" s="174"/>
      <c r="N139" s="174"/>
      <c r="O139" s="174"/>
      <c r="P139" s="174"/>
    </row>
    <row r="153" spans="2:6" ht="14.4" thickBot="1"/>
    <row r="154" spans="2:6" ht="97.8" thickTop="1" thickBot="1">
      <c r="B154" s="130">
        <v>1</v>
      </c>
      <c r="C154" s="25" t="s">
        <v>310</v>
      </c>
      <c r="D154" s="131">
        <v>1345</v>
      </c>
      <c r="E154" s="23" t="s">
        <v>287</v>
      </c>
      <c r="F154" s="173" t="s">
        <v>415</v>
      </c>
    </row>
    <row r="155" spans="2:6" ht="70.2" thickTop="1" thickBot="1">
      <c r="B155" s="36" t="s">
        <v>239</v>
      </c>
      <c r="C155" s="24" t="s">
        <v>313</v>
      </c>
      <c r="D155" s="132">
        <v>28.000000000000004</v>
      </c>
      <c r="E155" s="22" t="s">
        <v>289</v>
      </c>
      <c r="F155" s="173" t="s">
        <v>453</v>
      </c>
    </row>
    <row r="156" spans="2:6" ht="93.6" thickTop="1" thickBot="1">
      <c r="B156" s="36" t="s">
        <v>241</v>
      </c>
      <c r="C156" s="24" t="s">
        <v>314</v>
      </c>
      <c r="D156" s="132">
        <v>558</v>
      </c>
      <c r="E156" s="22" t="s">
        <v>10</v>
      </c>
      <c r="F156" s="172" t="s">
        <v>454</v>
      </c>
    </row>
    <row r="157" spans="2:6" ht="76.5" customHeight="1" thickTop="1" thickBot="1">
      <c r="B157" s="35" t="s">
        <v>244</v>
      </c>
      <c r="C157" s="25" t="s">
        <v>317</v>
      </c>
      <c r="D157" s="131">
        <v>2117</v>
      </c>
      <c r="E157" s="23" t="s">
        <v>292</v>
      </c>
      <c r="F157" s="173" t="s">
        <v>455</v>
      </c>
    </row>
    <row r="158" spans="2:6" ht="78" customHeight="1" thickTop="1" thickBot="1">
      <c r="B158" s="36" t="s">
        <v>249</v>
      </c>
      <c r="C158" s="24" t="s">
        <v>321</v>
      </c>
      <c r="D158" s="132">
        <v>788</v>
      </c>
      <c r="E158" s="22" t="s">
        <v>11</v>
      </c>
      <c r="F158" s="173" t="s">
        <v>456</v>
      </c>
    </row>
    <row r="159" spans="2:6" ht="28.8" thickTop="1" thickBot="1">
      <c r="B159" s="35" t="s">
        <v>256</v>
      </c>
      <c r="C159" s="25" t="s">
        <v>325</v>
      </c>
      <c r="D159" s="131">
        <v>265</v>
      </c>
      <c r="E159" s="23" t="s">
        <v>295</v>
      </c>
      <c r="F159" s="173" t="s">
        <v>421</v>
      </c>
    </row>
    <row r="160" spans="2:6" ht="42.6" thickTop="1" thickBot="1">
      <c r="B160" s="35" t="s">
        <v>260</v>
      </c>
      <c r="C160" s="25" t="s">
        <v>327</v>
      </c>
      <c r="D160" s="131">
        <v>1462</v>
      </c>
      <c r="E160" s="23" t="s">
        <v>212</v>
      </c>
      <c r="F160" s="173" t="s">
        <v>422</v>
      </c>
    </row>
    <row r="161" spans="2:6" ht="42.6" thickTop="1" thickBot="1">
      <c r="B161" s="35" t="s">
        <v>264</v>
      </c>
      <c r="C161" s="25" t="s">
        <v>330</v>
      </c>
      <c r="D161" s="131">
        <v>523</v>
      </c>
      <c r="E161" s="23" t="s">
        <v>176</v>
      </c>
      <c r="F161" s="173" t="s">
        <v>457</v>
      </c>
    </row>
    <row r="162" spans="2:6" ht="111.6" thickTop="1" thickBot="1">
      <c r="B162" s="35" t="s">
        <v>268</v>
      </c>
      <c r="C162" s="25" t="s">
        <v>333</v>
      </c>
      <c r="D162" s="131">
        <v>1110</v>
      </c>
      <c r="E162" s="23" t="s">
        <v>300</v>
      </c>
      <c r="F162" s="173" t="s">
        <v>458</v>
      </c>
    </row>
    <row r="163" spans="2:6" ht="42.6" thickTop="1" thickBot="1">
      <c r="B163" s="139" t="s">
        <v>274</v>
      </c>
      <c r="C163" s="140" t="s">
        <v>232</v>
      </c>
      <c r="D163" s="133">
        <v>578</v>
      </c>
      <c r="E163" s="27" t="s">
        <v>178</v>
      </c>
      <c r="F163" s="173" t="s">
        <v>425</v>
      </c>
    </row>
    <row r="164" spans="2:6" ht="84" thickTop="1" thickBot="1">
      <c r="B164" s="36" t="s">
        <v>1</v>
      </c>
      <c r="C164" s="24" t="s">
        <v>340</v>
      </c>
      <c r="D164" s="132">
        <v>661</v>
      </c>
      <c r="E164" s="22" t="s">
        <v>216</v>
      </c>
      <c r="F164" s="173" t="s">
        <v>459</v>
      </c>
    </row>
    <row r="165" spans="2:6" ht="124.8" thickTop="1">
      <c r="B165" s="37" t="s">
        <v>6</v>
      </c>
      <c r="C165" s="26" t="s">
        <v>343</v>
      </c>
      <c r="D165" s="133">
        <v>565</v>
      </c>
      <c r="E165" s="27" t="s">
        <v>306</v>
      </c>
      <c r="F165" s="173" t="s">
        <v>427</v>
      </c>
    </row>
  </sheetData>
  <mergeCells count="2">
    <mergeCell ref="A13:D13"/>
    <mergeCell ref="A20:E20"/>
  </mergeCells>
  <printOptions horizontalCentered="1" verticalCentered="1"/>
  <pageMargins left="0" right="0" top="0" bottom="0"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B56"/>
  <sheetViews>
    <sheetView rightToLeft="1" tabSelected="1" view="pageBreakPreview" topLeftCell="A13" zoomScale="80" zoomScaleSheetLayoutView="80" workbookViewId="0">
      <selection activeCell="N31" sqref="N31"/>
    </sheetView>
  </sheetViews>
  <sheetFormatPr defaultRowHeight="14.4"/>
  <cols>
    <col min="1" max="1" width="34.5546875" customWidth="1"/>
    <col min="12" max="12" width="5.6640625" customWidth="1"/>
    <col min="14" max="14" width="29.5546875" customWidth="1"/>
  </cols>
  <sheetData>
    <row r="1" spans="1:11" s="6" customFormat="1" ht="19.5" customHeight="1">
      <c r="A1" s="494"/>
      <c r="B1" s="495"/>
      <c r="C1" s="495"/>
      <c r="D1" s="495"/>
      <c r="E1" s="495"/>
      <c r="F1" s="495"/>
      <c r="G1" s="495"/>
      <c r="H1" s="495"/>
      <c r="I1" s="495"/>
      <c r="J1" s="7"/>
      <c r="K1" s="7"/>
    </row>
    <row r="2" spans="1:11">
      <c r="A2" s="33"/>
      <c r="B2" s="33"/>
      <c r="C2" s="33"/>
      <c r="D2" s="33"/>
      <c r="E2" s="33"/>
      <c r="F2" s="33"/>
      <c r="G2" s="33"/>
      <c r="H2" s="33"/>
      <c r="I2" s="33"/>
    </row>
    <row r="3" spans="1:11">
      <c r="A3" s="33"/>
      <c r="B3" s="33"/>
      <c r="C3" s="33"/>
      <c r="D3" s="33"/>
      <c r="E3" s="33"/>
      <c r="F3" s="33"/>
      <c r="G3" s="33"/>
      <c r="H3" s="33"/>
      <c r="I3" s="33"/>
    </row>
    <row r="4" spans="1:11">
      <c r="A4" s="33"/>
      <c r="B4" s="33"/>
      <c r="C4" s="33"/>
      <c r="D4" s="33"/>
      <c r="E4" s="33"/>
      <c r="F4" s="33"/>
      <c r="G4" s="33"/>
      <c r="H4" s="33"/>
      <c r="I4" s="33"/>
    </row>
    <row r="5" spans="1:11">
      <c r="A5" s="33"/>
      <c r="B5" s="33"/>
      <c r="C5" s="33"/>
      <c r="D5" s="33"/>
      <c r="E5" s="33"/>
      <c r="F5" s="33"/>
      <c r="G5" s="33"/>
      <c r="H5" s="33"/>
      <c r="I5" s="33"/>
    </row>
    <row r="6" spans="1:11">
      <c r="A6" s="33"/>
      <c r="B6" s="33"/>
      <c r="C6" s="33"/>
      <c r="D6" s="33"/>
      <c r="E6" s="33"/>
      <c r="F6" s="33"/>
      <c r="G6" s="33"/>
      <c r="H6" s="33"/>
      <c r="I6" s="33"/>
    </row>
    <row r="7" spans="1:11">
      <c r="A7" s="33"/>
      <c r="B7" s="33"/>
      <c r="C7" s="33"/>
      <c r="D7" s="33"/>
      <c r="E7" s="33"/>
      <c r="F7" s="33"/>
      <c r="G7" s="33"/>
      <c r="H7" s="33"/>
      <c r="I7" s="33"/>
    </row>
    <row r="8" spans="1:11">
      <c r="A8" s="33"/>
      <c r="B8" s="33"/>
      <c r="C8" s="33"/>
      <c r="D8" s="33"/>
      <c r="E8" s="33"/>
      <c r="F8" s="33"/>
      <c r="G8" s="33"/>
      <c r="H8" s="33"/>
      <c r="I8" s="33"/>
    </row>
    <row r="9" spans="1:11">
      <c r="A9" s="33"/>
      <c r="B9" s="33"/>
      <c r="C9" s="33"/>
      <c r="D9" s="33"/>
      <c r="E9" s="33"/>
      <c r="F9" s="33"/>
      <c r="G9" s="33"/>
      <c r="H9" s="33"/>
      <c r="I9" s="33"/>
    </row>
    <row r="10" spans="1:11">
      <c r="A10" s="33"/>
      <c r="B10" s="33"/>
      <c r="C10" s="33"/>
      <c r="D10" s="33"/>
      <c r="E10" s="33"/>
      <c r="F10" s="33"/>
      <c r="G10" s="33"/>
      <c r="H10" s="33"/>
      <c r="I10" s="33"/>
    </row>
    <row r="11" spans="1:11">
      <c r="A11" s="33"/>
      <c r="B11" s="33"/>
      <c r="C11" s="33"/>
      <c r="D11" s="33"/>
      <c r="E11" s="33"/>
      <c r="F11" s="33"/>
      <c r="G11" s="33"/>
      <c r="H11" s="33"/>
      <c r="I11" s="33"/>
    </row>
    <row r="12" spans="1:11">
      <c r="A12" s="33"/>
      <c r="B12" s="33"/>
      <c r="C12" s="33"/>
      <c r="D12" s="33"/>
      <c r="E12" s="33"/>
      <c r="F12" s="33"/>
      <c r="G12" s="33"/>
      <c r="H12" s="33"/>
      <c r="I12" s="33"/>
    </row>
    <row r="13" spans="1:11">
      <c r="A13" s="33"/>
      <c r="B13" s="33"/>
      <c r="C13" s="33"/>
      <c r="D13" s="33"/>
      <c r="E13" s="33"/>
      <c r="F13" s="33"/>
      <c r="G13" s="33"/>
      <c r="H13" s="33"/>
      <c r="I13" s="33"/>
    </row>
    <row r="14" spans="1:11">
      <c r="A14" s="33"/>
      <c r="B14" s="33"/>
      <c r="C14" s="33"/>
      <c r="D14" s="33"/>
      <c r="E14" s="33"/>
      <c r="F14" s="33"/>
      <c r="G14" s="33"/>
      <c r="H14" s="33"/>
      <c r="I14" s="33"/>
    </row>
    <row r="15" spans="1:11">
      <c r="A15" s="33"/>
      <c r="B15" s="33"/>
      <c r="C15" s="33"/>
      <c r="D15" s="33"/>
      <c r="E15" s="33"/>
      <c r="F15" s="33"/>
      <c r="G15" s="33"/>
      <c r="H15" s="33"/>
      <c r="I15" s="33"/>
    </row>
    <row r="16" spans="1:11">
      <c r="A16" s="33"/>
      <c r="B16" s="33"/>
      <c r="C16" s="33"/>
      <c r="D16" s="33"/>
      <c r="E16" s="33"/>
      <c r="F16" s="33"/>
      <c r="G16" s="33"/>
      <c r="H16" s="33"/>
      <c r="I16" s="33"/>
    </row>
    <row r="17" spans="1:28">
      <c r="A17" s="33"/>
      <c r="B17" s="33"/>
      <c r="C17" s="33"/>
      <c r="D17" s="33"/>
      <c r="E17" s="33"/>
      <c r="F17" s="33"/>
      <c r="G17" s="33"/>
      <c r="H17" s="33"/>
      <c r="I17" s="33"/>
    </row>
    <row r="18" spans="1:28">
      <c r="A18" s="33"/>
      <c r="B18" s="33"/>
      <c r="C18" s="33"/>
      <c r="D18" s="33"/>
      <c r="E18" s="33"/>
      <c r="F18" s="33"/>
      <c r="G18" s="33"/>
      <c r="H18" s="33"/>
      <c r="I18" s="33"/>
    </row>
    <row r="19" spans="1:28">
      <c r="A19" s="33"/>
      <c r="B19" s="33"/>
      <c r="C19" s="33"/>
      <c r="D19" s="33"/>
      <c r="E19" s="33"/>
      <c r="F19" s="33"/>
      <c r="G19" s="33"/>
      <c r="H19" s="33"/>
      <c r="I19" s="33"/>
    </row>
    <row r="20" spans="1:28">
      <c r="A20" s="33"/>
      <c r="B20" s="33"/>
      <c r="C20" s="33"/>
      <c r="D20" s="33"/>
      <c r="E20" s="33"/>
      <c r="F20" s="33"/>
      <c r="G20" s="33"/>
      <c r="H20" s="33"/>
      <c r="I20" s="33"/>
    </row>
    <row r="21" spans="1:28">
      <c r="A21" s="33"/>
      <c r="B21" s="33"/>
      <c r="C21" s="33"/>
      <c r="D21" s="33"/>
      <c r="E21" s="33"/>
      <c r="F21" s="33"/>
      <c r="G21" s="33"/>
      <c r="H21" s="33"/>
      <c r="I21" s="33"/>
    </row>
    <row r="22" spans="1:28">
      <c r="A22" s="33"/>
      <c r="B22" s="33"/>
      <c r="C22" s="33"/>
      <c r="D22" s="33"/>
      <c r="E22" s="33"/>
      <c r="F22" s="33"/>
      <c r="G22" s="33"/>
      <c r="H22" s="33"/>
      <c r="I22" s="33"/>
    </row>
    <row r="23" spans="1:28">
      <c r="A23" s="33"/>
      <c r="B23" s="33"/>
      <c r="C23" s="33"/>
      <c r="D23" s="33"/>
      <c r="E23" s="33"/>
      <c r="F23" s="33"/>
      <c r="G23" s="33"/>
      <c r="H23" s="33"/>
      <c r="I23" s="33"/>
    </row>
    <row r="24" spans="1:28">
      <c r="A24" s="33"/>
      <c r="B24" s="33"/>
      <c r="C24" s="33"/>
      <c r="D24" s="33"/>
      <c r="E24" s="33"/>
      <c r="F24" s="33"/>
      <c r="G24" s="33"/>
      <c r="H24" s="33"/>
      <c r="I24" s="33"/>
    </row>
    <row r="25" spans="1:28">
      <c r="A25" s="33"/>
      <c r="B25" s="33"/>
      <c r="C25" s="33"/>
      <c r="D25" s="33"/>
      <c r="E25" s="33"/>
      <c r="F25" s="33"/>
      <c r="G25" s="33"/>
      <c r="H25" s="33"/>
      <c r="I25" s="33"/>
    </row>
    <row r="26" spans="1:28">
      <c r="A26" s="33"/>
      <c r="B26" s="33"/>
      <c r="C26" s="33"/>
      <c r="D26" s="33"/>
      <c r="E26" s="33"/>
      <c r="F26" s="33"/>
      <c r="G26" s="33"/>
      <c r="H26" s="33"/>
      <c r="I26" s="33"/>
    </row>
    <row r="27" spans="1:28" ht="15.6" customHeight="1"/>
    <row r="28" spans="1:28" ht="147.75" customHeight="1"/>
    <row r="29" spans="1:28" ht="22.95" customHeight="1">
      <c r="A29" s="496" t="s">
        <v>554</v>
      </c>
      <c r="B29" s="496"/>
      <c r="C29" s="496"/>
      <c r="D29" s="496"/>
      <c r="E29" s="496"/>
      <c r="F29" s="496"/>
      <c r="G29" s="496"/>
      <c r="H29" s="496"/>
      <c r="I29" s="496"/>
      <c r="J29" s="496"/>
      <c r="K29" s="496"/>
      <c r="L29" s="496"/>
      <c r="Y29" s="32">
        <v>2015</v>
      </c>
      <c r="Z29" s="32">
        <v>2014</v>
      </c>
      <c r="AA29" s="32">
        <v>2013</v>
      </c>
      <c r="AB29" s="32">
        <v>2012</v>
      </c>
    </row>
    <row r="32" spans="1:28" ht="66.75" customHeight="1" thickBot="1">
      <c r="B32" s="337">
        <v>2019</v>
      </c>
      <c r="C32" s="338">
        <v>2020</v>
      </c>
      <c r="D32" s="339">
        <v>2021</v>
      </c>
    </row>
    <row r="33" spans="2:8" s="336" customFormat="1" ht="27" customHeight="1" thickTop="1" thickBot="1">
      <c r="B33" s="340">
        <f>'104'!C8</f>
        <v>99.108692682194047</v>
      </c>
      <c r="C33" s="341">
        <f>'104'!D8</f>
        <v>96.549166666666679</v>
      </c>
      <c r="D33" s="341">
        <f>'104'!E8</f>
        <v>98.776666666666685</v>
      </c>
      <c r="E33" s="342" t="s">
        <v>77</v>
      </c>
      <c r="F33" s="343"/>
      <c r="G33" s="343"/>
      <c r="H33" s="343"/>
    </row>
    <row r="34" spans="2:8" s="336" customFormat="1" ht="27" customHeight="1" thickTop="1" thickBot="1">
      <c r="B34" s="344">
        <f>'104'!C9</f>
        <v>100.02293259815082</v>
      </c>
      <c r="C34" s="344">
        <f>'104'!D9</f>
        <v>100.22249999999998</v>
      </c>
      <c r="D34" s="344">
        <f>'104'!E9</f>
        <v>102.90166666666666</v>
      </c>
      <c r="E34" s="342" t="s">
        <v>347</v>
      </c>
      <c r="F34" s="343"/>
      <c r="G34" s="343"/>
      <c r="H34" s="343"/>
    </row>
    <row r="35" spans="2:8" s="336" customFormat="1" ht="27" customHeight="1" thickTop="1" thickBot="1">
      <c r="B35" s="344">
        <f>'104'!C12</f>
        <v>226.99999999999997</v>
      </c>
      <c r="C35" s="344">
        <f>'104'!D12</f>
        <v>244.41666666666666</v>
      </c>
      <c r="D35" s="344">
        <f>'104'!E12</f>
        <v>246</v>
      </c>
      <c r="E35" s="342" t="s">
        <v>349</v>
      </c>
      <c r="F35" s="343"/>
      <c r="G35" s="343"/>
      <c r="H35" s="343"/>
    </row>
    <row r="36" spans="2:8" s="336" customFormat="1" ht="27" customHeight="1" thickTop="1">
      <c r="B36" s="345">
        <f>'104'!C17</f>
        <v>97.025382384073438</v>
      </c>
      <c r="C36" s="345">
        <f>'104'!D17</f>
        <v>92.665000000000006</v>
      </c>
      <c r="D36" s="345">
        <f>'104'!E17</f>
        <v>87.961666666666659</v>
      </c>
      <c r="E36" s="346" t="s">
        <v>348</v>
      </c>
      <c r="F36" s="347"/>
      <c r="G36" s="347"/>
      <c r="H36" s="347"/>
    </row>
    <row r="37" spans="2:8" s="336" customFormat="1" ht="27" customHeight="1"/>
    <row r="38" spans="2:8" s="336" customFormat="1" ht="27" customHeight="1"/>
    <row r="39" spans="2:8" s="336" customFormat="1" ht="27" customHeight="1"/>
    <row r="40" spans="2:8" s="336" customFormat="1" ht="27" customHeight="1"/>
    <row r="41" spans="2:8" s="336" customFormat="1" ht="27" customHeight="1"/>
    <row r="42" spans="2:8" s="336" customFormat="1" ht="27" customHeight="1"/>
    <row r="43" spans="2:8" s="336" customFormat="1" ht="27" customHeight="1"/>
    <row r="44" spans="2:8" s="336" customFormat="1" ht="27" customHeight="1"/>
    <row r="45" spans="2:8" s="336" customFormat="1" ht="27" customHeight="1"/>
    <row r="46" spans="2:8" s="336" customFormat="1" ht="27" customHeight="1"/>
    <row r="47" spans="2:8" s="336" customFormat="1" ht="27" customHeight="1"/>
    <row r="48" spans="2:8" s="336" customFormat="1" ht="27" customHeight="1"/>
    <row r="49" s="336" customFormat="1" ht="27" customHeight="1"/>
    <row r="50" s="336" customFormat="1" ht="27" customHeight="1"/>
    <row r="51" s="336" customFormat="1" ht="27" customHeight="1"/>
    <row r="52" s="336" customFormat="1" ht="27" customHeight="1"/>
    <row r="53" s="336" customFormat="1" ht="27" customHeight="1"/>
    <row r="54" s="336" customFormat="1" ht="27" customHeight="1"/>
    <row r="55" s="336" customFormat="1" ht="27" customHeight="1"/>
    <row r="56" s="336" customFormat="1" ht="27" customHeight="1"/>
  </sheetData>
  <mergeCells count="2">
    <mergeCell ref="A1:I1"/>
    <mergeCell ref="A29:L29"/>
  </mergeCells>
  <printOptions horizontalCentered="1" verticalCentered="1"/>
  <pageMargins left="0.70866141732283472" right="0.70866141732283472" top="0.74803149606299213" bottom="0.74803149606299213" header="0.31496062992125984" footer="0.31496062992125984"/>
  <pageSetup paperSize="9" scale="8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7"/>
  <sheetViews>
    <sheetView rightToLeft="1" view="pageBreakPreview" topLeftCell="A2" zoomScaleSheetLayoutView="100" workbookViewId="0">
      <selection activeCell="D12" sqref="D12"/>
    </sheetView>
  </sheetViews>
  <sheetFormatPr defaultColWidth="9.109375" defaultRowHeight="13.8"/>
  <cols>
    <col min="1" max="1" width="4.6640625" style="9" customWidth="1"/>
    <col min="2" max="2" width="35.6640625" style="9" customWidth="1"/>
    <col min="3" max="3" width="11" style="9" customWidth="1"/>
    <col min="4" max="6" width="9.5546875" style="9" customWidth="1"/>
    <col min="7" max="7" width="35.6640625" style="9" customWidth="1"/>
    <col min="8" max="8" width="4.6640625" style="9" customWidth="1"/>
    <col min="9" max="9" width="13.44140625" style="9" bestFit="1" customWidth="1"/>
    <col min="10" max="12" width="14.5546875" style="9" bestFit="1" customWidth="1"/>
    <col min="13" max="16384" width="9.109375" style="9"/>
  </cols>
  <sheetData>
    <row r="1" spans="1:24" s="6" customFormat="1" ht="27.75" customHeight="1">
      <c r="B1" s="491"/>
      <c r="C1" s="482"/>
      <c r="D1" s="482"/>
      <c r="E1" s="482"/>
      <c r="F1" s="482"/>
      <c r="G1" s="482"/>
      <c r="H1" s="482"/>
    </row>
    <row r="2" spans="1:24" s="41" customFormat="1" ht="21" customHeight="1">
      <c r="A2" s="498" t="s">
        <v>204</v>
      </c>
      <c r="B2" s="498"/>
      <c r="C2" s="498"/>
      <c r="D2" s="498"/>
      <c r="E2" s="498"/>
      <c r="F2" s="498"/>
      <c r="G2" s="498"/>
      <c r="H2" s="498"/>
    </row>
    <row r="3" spans="1:24" s="41" customFormat="1" ht="21">
      <c r="A3" s="499">
        <v>2021</v>
      </c>
      <c r="B3" s="499"/>
      <c r="C3" s="499"/>
      <c r="D3" s="499"/>
      <c r="E3" s="499"/>
      <c r="F3" s="499"/>
      <c r="G3" s="499"/>
      <c r="H3" s="499"/>
    </row>
    <row r="4" spans="1:24" s="41" customFormat="1" ht="15.6">
      <c r="A4" s="500" t="s">
        <v>205</v>
      </c>
      <c r="B4" s="500"/>
      <c r="C4" s="500"/>
      <c r="D4" s="500"/>
      <c r="E4" s="500"/>
      <c r="F4" s="500"/>
      <c r="G4" s="500"/>
      <c r="H4" s="500"/>
    </row>
    <row r="5" spans="1:24" s="41" customFormat="1" ht="15.6">
      <c r="A5" s="497">
        <v>2021</v>
      </c>
      <c r="B5" s="497"/>
      <c r="C5" s="497"/>
      <c r="D5" s="497"/>
      <c r="E5" s="497"/>
      <c r="F5" s="497"/>
      <c r="G5" s="497"/>
      <c r="H5" s="497"/>
    </row>
    <row r="6" spans="1:24" ht="15.75" customHeight="1">
      <c r="A6" s="176" t="s">
        <v>702</v>
      </c>
      <c r="C6" s="11"/>
      <c r="D6" s="11"/>
      <c r="E6" s="11"/>
      <c r="F6" s="175"/>
      <c r="G6" s="11"/>
      <c r="H6" s="21" t="s">
        <v>703</v>
      </c>
    </row>
    <row r="7" spans="1:24" ht="39.6">
      <c r="A7" s="32" t="s">
        <v>460</v>
      </c>
      <c r="B7" s="32" t="s">
        <v>44</v>
      </c>
      <c r="C7" s="38" t="s">
        <v>710</v>
      </c>
      <c r="D7" s="38" t="s">
        <v>711</v>
      </c>
      <c r="E7" s="38" t="s">
        <v>712</v>
      </c>
      <c r="F7" s="38" t="s">
        <v>713</v>
      </c>
      <c r="G7" s="30" t="s">
        <v>76</v>
      </c>
      <c r="H7" s="30" t="s">
        <v>572</v>
      </c>
      <c r="N7" s="54"/>
      <c r="R7" s="55"/>
      <c r="U7" s="55"/>
      <c r="X7" s="55"/>
    </row>
    <row r="8" spans="1:24" ht="30.75" customHeight="1" thickBot="1">
      <c r="A8" s="34" t="s">
        <v>0</v>
      </c>
      <c r="B8" s="196" t="s">
        <v>556</v>
      </c>
      <c r="C8" s="557">
        <v>-0.98905580857861253</v>
      </c>
      <c r="D8" s="557">
        <v>1.8200764154220366</v>
      </c>
      <c r="E8" s="557">
        <v>2.9479087188735349</v>
      </c>
      <c r="F8" s="557">
        <v>5.5183424148821558</v>
      </c>
      <c r="G8" s="197" t="s">
        <v>559</v>
      </c>
      <c r="H8" s="34" t="s">
        <v>0</v>
      </c>
      <c r="I8" s="451"/>
      <c r="J8" s="451"/>
      <c r="K8" s="451"/>
      <c r="L8" s="451"/>
      <c r="N8" s="54"/>
      <c r="R8" s="55"/>
      <c r="U8" s="55"/>
      <c r="X8" s="55"/>
    </row>
    <row r="9" spans="1:24" ht="28.95" customHeight="1" thickTop="1" thickBot="1">
      <c r="A9" s="144" t="s">
        <v>283</v>
      </c>
      <c r="B9" s="354" t="s">
        <v>206</v>
      </c>
      <c r="C9" s="473">
        <v>0.31827072903887199</v>
      </c>
      <c r="D9" s="473">
        <v>1.7745513208308239</v>
      </c>
      <c r="E9" s="473">
        <v>2.6996588161251083</v>
      </c>
      <c r="F9" s="473">
        <v>5.8883989257650455</v>
      </c>
      <c r="G9" s="357" t="s">
        <v>555</v>
      </c>
      <c r="H9" s="144" t="s">
        <v>283</v>
      </c>
      <c r="I9" s="451"/>
      <c r="J9" s="451"/>
      <c r="K9" s="451"/>
      <c r="L9" s="451"/>
      <c r="N9" s="54"/>
      <c r="R9" s="55"/>
      <c r="U9" s="55"/>
      <c r="X9" s="55"/>
    </row>
    <row r="10" spans="1:24" ht="28.95" customHeight="1" thickTop="1" thickBot="1">
      <c r="A10" s="145" t="s">
        <v>239</v>
      </c>
      <c r="B10" s="355" t="s">
        <v>207</v>
      </c>
      <c r="C10" s="558">
        <v>2.6425591098748384</v>
      </c>
      <c r="D10" s="558">
        <v>0</v>
      </c>
      <c r="E10" s="558">
        <v>0</v>
      </c>
      <c r="F10" s="558">
        <v>0</v>
      </c>
      <c r="G10" s="358" t="s">
        <v>5</v>
      </c>
      <c r="H10" s="145" t="s">
        <v>239</v>
      </c>
      <c r="I10" s="451"/>
      <c r="J10" s="451"/>
      <c r="K10" s="451"/>
      <c r="L10" s="451"/>
      <c r="N10" s="54"/>
      <c r="R10" s="55"/>
      <c r="U10" s="55"/>
      <c r="X10" s="55"/>
    </row>
    <row r="11" spans="1:24" ht="28.95" customHeight="1" thickTop="1" thickBot="1">
      <c r="A11" s="144" t="s">
        <v>241</v>
      </c>
      <c r="B11" s="354" t="s">
        <v>10</v>
      </c>
      <c r="C11" s="473">
        <v>-6.9752348420153822</v>
      </c>
      <c r="D11" s="473">
        <v>-4.7873828507483722</v>
      </c>
      <c r="E11" s="473">
        <v>-1.7929067902334879</v>
      </c>
      <c r="F11" s="473">
        <v>3.1070363093938624</v>
      </c>
      <c r="G11" s="357" t="s">
        <v>221</v>
      </c>
      <c r="H11" s="144" t="s">
        <v>241</v>
      </c>
      <c r="I11" s="451"/>
      <c r="J11" s="451"/>
      <c r="K11" s="451"/>
      <c r="L11" s="451"/>
      <c r="N11" s="54"/>
      <c r="R11" s="55"/>
      <c r="U11" s="55"/>
      <c r="X11" s="55"/>
    </row>
    <row r="12" spans="1:24" ht="28.95" customHeight="1" thickTop="1" thickBot="1">
      <c r="A12" s="145" t="s">
        <v>244</v>
      </c>
      <c r="B12" s="355" t="s">
        <v>45</v>
      </c>
      <c r="C12" s="558">
        <v>-5.7213403880070359</v>
      </c>
      <c r="D12" s="558">
        <v>-6.1602081922213046</v>
      </c>
      <c r="E12" s="558">
        <v>-4.9220166848023155</v>
      </c>
      <c r="F12" s="558">
        <v>-3.4414368090498471</v>
      </c>
      <c r="G12" s="358" t="s">
        <v>222</v>
      </c>
      <c r="H12" s="145" t="s">
        <v>244</v>
      </c>
      <c r="I12" s="451"/>
      <c r="J12" s="451"/>
      <c r="K12" s="451"/>
      <c r="L12" s="451"/>
      <c r="N12" s="54"/>
      <c r="R12" s="55"/>
      <c r="U12" s="55"/>
      <c r="X12" s="55"/>
    </row>
    <row r="13" spans="1:24" ht="28.95" customHeight="1" thickTop="1" thickBot="1">
      <c r="A13" s="144" t="s">
        <v>249</v>
      </c>
      <c r="B13" s="354" t="s">
        <v>11</v>
      </c>
      <c r="C13" s="473">
        <v>2.739183525296184</v>
      </c>
      <c r="D13" s="473">
        <v>3.2477840984257256</v>
      </c>
      <c r="E13" s="473">
        <v>2.5402563259940649</v>
      </c>
      <c r="F13" s="473">
        <v>3.6946383091324151</v>
      </c>
      <c r="G13" s="357" t="s">
        <v>224</v>
      </c>
      <c r="H13" s="144" t="s">
        <v>249</v>
      </c>
      <c r="I13" s="451"/>
      <c r="J13" s="451"/>
      <c r="K13" s="451"/>
      <c r="L13" s="451"/>
      <c r="N13" s="54"/>
      <c r="R13" s="55"/>
      <c r="U13" s="55"/>
      <c r="X13" s="55"/>
    </row>
    <row r="14" spans="1:24" ht="28.95" customHeight="1" thickTop="1" thickBot="1">
      <c r="A14" s="145" t="s">
        <v>256</v>
      </c>
      <c r="B14" s="355" t="s">
        <v>282</v>
      </c>
      <c r="C14" s="558">
        <v>-0.56840454723638345</v>
      </c>
      <c r="D14" s="558">
        <v>-6.8945139367698971E-2</v>
      </c>
      <c r="E14" s="558">
        <v>0.16778523489932695</v>
      </c>
      <c r="F14" s="558">
        <v>-1.388481470617009</v>
      </c>
      <c r="G14" s="358" t="s">
        <v>325</v>
      </c>
      <c r="H14" s="145" t="s">
        <v>256</v>
      </c>
      <c r="I14" s="451"/>
      <c r="J14" s="451"/>
      <c r="K14" s="451"/>
      <c r="L14" s="451"/>
      <c r="N14" s="54"/>
      <c r="R14" s="55"/>
      <c r="U14" s="55"/>
      <c r="X14" s="55"/>
    </row>
    <row r="15" spans="1:24" ht="28.95" customHeight="1" thickTop="1" thickBot="1">
      <c r="A15" s="144" t="s">
        <v>260</v>
      </c>
      <c r="B15" s="354" t="s">
        <v>212</v>
      </c>
      <c r="C15" s="473">
        <v>5.7833506554464122</v>
      </c>
      <c r="D15" s="473">
        <v>11.952122323312693</v>
      </c>
      <c r="E15" s="473">
        <v>10.901587088548112</v>
      </c>
      <c r="F15" s="473">
        <v>11.480028171848275</v>
      </c>
      <c r="G15" s="357" t="s">
        <v>327</v>
      </c>
      <c r="H15" s="144" t="s">
        <v>260</v>
      </c>
      <c r="I15" s="451"/>
      <c r="J15" s="451"/>
      <c r="K15" s="451"/>
      <c r="L15" s="451"/>
      <c r="N15" s="54"/>
      <c r="R15" s="55"/>
      <c r="U15" s="55"/>
      <c r="X15" s="55"/>
    </row>
    <row r="16" spans="1:24" ht="28.95" customHeight="1" thickTop="1" thickBot="1">
      <c r="A16" s="145" t="s">
        <v>264</v>
      </c>
      <c r="B16" s="355" t="s">
        <v>21</v>
      </c>
      <c r="C16" s="558">
        <v>3.6096158100434934</v>
      </c>
      <c r="D16" s="558">
        <v>3.6839571994520099</v>
      </c>
      <c r="E16" s="558">
        <v>0.65124063159427692</v>
      </c>
      <c r="F16" s="558">
        <v>1.0254172575542668</v>
      </c>
      <c r="G16" s="358" t="s">
        <v>350</v>
      </c>
      <c r="H16" s="145" t="s">
        <v>264</v>
      </c>
      <c r="I16" s="451"/>
      <c r="J16" s="451"/>
      <c r="K16" s="451"/>
      <c r="L16" s="451"/>
    </row>
    <row r="17" spans="1:12" ht="28.95" customHeight="1" thickTop="1" thickBot="1">
      <c r="A17" s="144" t="s">
        <v>268</v>
      </c>
      <c r="B17" s="354" t="s">
        <v>22</v>
      </c>
      <c r="C17" s="473">
        <v>-13.51878032937222</v>
      </c>
      <c r="D17" s="473">
        <v>0.25705857564261692</v>
      </c>
      <c r="E17" s="473">
        <v>16.259347072770368</v>
      </c>
      <c r="F17" s="473">
        <v>32.674636452850365</v>
      </c>
      <c r="G17" s="357" t="s">
        <v>231</v>
      </c>
      <c r="H17" s="144" t="s">
        <v>268</v>
      </c>
      <c r="I17" s="451"/>
      <c r="J17" s="451"/>
      <c r="K17" s="451"/>
      <c r="L17" s="451"/>
    </row>
    <row r="18" spans="1:12" ht="28.95" customHeight="1" thickTop="1" thickBot="1">
      <c r="A18" s="145" t="s">
        <v>274</v>
      </c>
      <c r="B18" s="355" t="s">
        <v>178</v>
      </c>
      <c r="C18" s="558">
        <v>3.80946403916154</v>
      </c>
      <c r="D18" s="558">
        <v>3.8345770364331884</v>
      </c>
      <c r="E18" s="558">
        <v>3.0017072792177544</v>
      </c>
      <c r="F18" s="558">
        <v>1.5423614928837566</v>
      </c>
      <c r="G18" s="358" t="s">
        <v>232</v>
      </c>
      <c r="H18" s="145" t="s">
        <v>274</v>
      </c>
      <c r="I18" s="451"/>
      <c r="J18" s="451"/>
      <c r="K18" s="451"/>
      <c r="L18" s="451"/>
    </row>
    <row r="19" spans="1:12" ht="28.95" customHeight="1" thickTop="1" thickBot="1">
      <c r="A19" s="144" t="s">
        <v>1</v>
      </c>
      <c r="B19" s="354" t="s">
        <v>216</v>
      </c>
      <c r="C19" s="473">
        <v>3.3960326121846123</v>
      </c>
      <c r="D19" s="473">
        <v>6.173003046761167</v>
      </c>
      <c r="E19" s="473">
        <v>0.95593821220560926</v>
      </c>
      <c r="F19" s="473">
        <v>2.1277935158954762</v>
      </c>
      <c r="G19" s="357" t="s">
        <v>234</v>
      </c>
      <c r="H19" s="144" t="s">
        <v>1</v>
      </c>
      <c r="I19" s="452"/>
      <c r="J19" s="452"/>
      <c r="K19" s="451"/>
      <c r="L19" s="451"/>
    </row>
    <row r="20" spans="1:12" ht="28.95" customHeight="1" thickTop="1">
      <c r="A20" s="146" t="s">
        <v>6</v>
      </c>
      <c r="B20" s="356" t="s">
        <v>218</v>
      </c>
      <c r="C20" s="559">
        <v>2.191860653349309</v>
      </c>
      <c r="D20" s="559">
        <v>3.5466960067309685</v>
      </c>
      <c r="E20" s="559">
        <v>2.0957325566670875</v>
      </c>
      <c r="F20" s="559">
        <v>2.7776014221319514</v>
      </c>
      <c r="G20" s="359" t="s">
        <v>235</v>
      </c>
      <c r="H20" s="146" t="s">
        <v>6</v>
      </c>
      <c r="I20" s="452"/>
      <c r="J20" s="452"/>
      <c r="K20" s="451"/>
      <c r="L20" s="451"/>
    </row>
    <row r="21" spans="1:12">
      <c r="B21" s="52"/>
      <c r="C21" s="51"/>
      <c r="D21" s="51"/>
      <c r="E21" s="51"/>
      <c r="F21" s="51"/>
      <c r="I21" s="52"/>
      <c r="J21" s="52"/>
    </row>
    <row r="22" spans="1:12">
      <c r="B22" s="52"/>
      <c r="C22" s="51"/>
      <c r="D22" s="51"/>
      <c r="E22" s="51"/>
      <c r="F22" s="51"/>
      <c r="I22" s="52"/>
      <c r="J22" s="52"/>
    </row>
    <row r="23" spans="1:12">
      <c r="B23" s="52"/>
      <c r="C23" s="51"/>
      <c r="D23" s="51"/>
      <c r="E23" s="51"/>
      <c r="F23" s="51"/>
      <c r="I23" s="52"/>
      <c r="J23" s="52"/>
    </row>
    <row r="24" spans="1:12">
      <c r="B24" s="52"/>
      <c r="C24" s="51"/>
      <c r="D24" s="51"/>
      <c r="E24" s="51"/>
      <c r="F24" s="51"/>
      <c r="I24" s="52"/>
      <c r="J24" s="52"/>
    </row>
    <row r="25" spans="1:12">
      <c r="B25" s="52"/>
      <c r="C25" s="51"/>
      <c r="D25" s="51"/>
      <c r="E25" s="51"/>
      <c r="F25" s="51"/>
      <c r="I25" s="52"/>
      <c r="J25" s="52"/>
    </row>
    <row r="26" spans="1:12">
      <c r="B26" s="52"/>
      <c r="C26" s="51"/>
      <c r="D26" s="51"/>
      <c r="E26" s="51"/>
      <c r="F26" s="51"/>
      <c r="I26" s="52"/>
      <c r="J26" s="52"/>
    </row>
    <row r="30" spans="1:12">
      <c r="C30" s="51"/>
      <c r="D30" s="51"/>
      <c r="E30" s="51"/>
      <c r="F30" s="51"/>
    </row>
    <row r="31" spans="1:12">
      <c r="C31" s="51"/>
      <c r="D31" s="51"/>
      <c r="E31" s="51"/>
      <c r="F31" s="51"/>
    </row>
    <row r="32" spans="1:12">
      <c r="C32" s="51"/>
      <c r="D32" s="51"/>
      <c r="E32" s="51"/>
      <c r="F32" s="51"/>
    </row>
    <row r="33" spans="3:6">
      <c r="C33" s="51"/>
      <c r="D33" s="51"/>
      <c r="E33" s="51"/>
      <c r="F33" s="51"/>
    </row>
    <row r="34" spans="3:6">
      <c r="C34" s="51"/>
      <c r="D34" s="51"/>
      <c r="E34" s="51"/>
      <c r="F34" s="51"/>
    </row>
    <row r="35" spans="3:6">
      <c r="C35" s="51"/>
      <c r="D35" s="51"/>
      <c r="E35" s="51"/>
      <c r="F35" s="51"/>
    </row>
    <row r="36" spans="3:6">
      <c r="C36" s="51"/>
      <c r="D36" s="51"/>
      <c r="E36" s="51"/>
      <c r="F36" s="51"/>
    </row>
    <row r="37" spans="3:6">
      <c r="C37" s="51"/>
      <c r="D37" s="51"/>
      <c r="E37" s="51"/>
      <c r="F37" s="51"/>
    </row>
  </sheetData>
  <mergeCells count="5">
    <mergeCell ref="A5:H5"/>
    <mergeCell ref="B1:H1"/>
    <mergeCell ref="A2:H2"/>
    <mergeCell ref="A3:H3"/>
    <mergeCell ref="A4:H4"/>
  </mergeCells>
  <phoneticPr fontId="0" type="noConversion"/>
  <printOptions horizontalCentered="1" verticalCentered="1"/>
  <pageMargins left="0" right="0" top="0" bottom="0" header="0.31496062992126" footer="0.31496062992126"/>
  <pageSetup paperSize="9" scale="99" orientation="landscape" r:id="rId1"/>
  <ignoredErrors>
    <ignoredError sqref="H8:H20 A8:A2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J96"/>
  <sheetViews>
    <sheetView rightToLeft="1" view="pageBreakPreview" topLeftCell="A40" zoomScaleSheetLayoutView="100" workbookViewId="0">
      <selection activeCell="D12" sqref="D12"/>
    </sheetView>
  </sheetViews>
  <sheetFormatPr defaultRowHeight="14.4"/>
  <cols>
    <col min="1" max="6" width="18.6640625" customWidth="1"/>
    <col min="7" max="7" width="14.88671875" customWidth="1"/>
    <col min="8" max="9" width="18.6640625" customWidth="1"/>
    <col min="10" max="10" width="15" customWidth="1"/>
    <col min="14" max="14" width="39.88671875" customWidth="1"/>
  </cols>
  <sheetData>
    <row r="1" spans="1:10">
      <c r="A1" s="33"/>
      <c r="B1" s="33"/>
      <c r="C1" s="33"/>
      <c r="D1" s="33"/>
      <c r="E1" s="33"/>
      <c r="F1" s="33"/>
      <c r="G1" s="33"/>
      <c r="H1" s="33"/>
      <c r="I1" s="33"/>
      <c r="J1" s="33"/>
    </row>
    <row r="2" spans="1:10">
      <c r="A2" s="33"/>
      <c r="B2" s="33"/>
      <c r="C2" s="33"/>
      <c r="D2" s="33"/>
      <c r="E2" s="33"/>
      <c r="F2" s="33"/>
      <c r="G2" s="33"/>
      <c r="H2" s="33"/>
      <c r="I2" s="33"/>
      <c r="J2" s="33"/>
    </row>
    <row r="3" spans="1:10">
      <c r="A3" s="33"/>
      <c r="B3" s="33"/>
      <c r="C3" s="33"/>
      <c r="D3" s="33"/>
      <c r="E3" s="33"/>
      <c r="F3" s="33"/>
      <c r="G3" s="33"/>
      <c r="H3" s="33"/>
      <c r="I3" s="33"/>
      <c r="J3" s="33"/>
    </row>
    <row r="4" spans="1:10">
      <c r="A4" s="33"/>
      <c r="B4" s="33"/>
      <c r="C4" s="33"/>
      <c r="D4" s="33"/>
      <c r="E4" s="33"/>
      <c r="F4" s="33"/>
      <c r="G4" s="33"/>
      <c r="H4" s="33"/>
      <c r="I4" s="33"/>
      <c r="J4" s="33"/>
    </row>
    <row r="5" spans="1:10">
      <c r="A5" s="33"/>
      <c r="B5" s="33"/>
      <c r="C5" s="33"/>
      <c r="D5" s="33"/>
      <c r="E5" s="33"/>
      <c r="F5" s="33"/>
      <c r="G5" s="33"/>
      <c r="H5" s="33"/>
      <c r="I5" s="33"/>
      <c r="J5" s="33"/>
    </row>
    <row r="6" spans="1:10">
      <c r="A6" s="33"/>
      <c r="B6" s="33"/>
      <c r="C6" s="33"/>
      <c r="D6" s="33"/>
      <c r="E6" s="33"/>
      <c r="F6" s="33"/>
      <c r="G6" s="33"/>
      <c r="H6" s="33"/>
      <c r="I6" s="33"/>
      <c r="J6" s="33"/>
    </row>
    <row r="7" spans="1:10">
      <c r="A7" s="33"/>
      <c r="B7" s="33"/>
      <c r="C7" s="33"/>
      <c r="D7" s="33"/>
      <c r="E7" s="33"/>
      <c r="F7" s="33"/>
      <c r="G7" s="33"/>
      <c r="H7" s="33"/>
      <c r="I7" s="33"/>
      <c r="J7" s="33"/>
    </row>
    <row r="8" spans="1:10">
      <c r="A8" s="33"/>
      <c r="B8" s="33"/>
      <c r="C8" s="33"/>
      <c r="D8" s="33"/>
      <c r="E8" s="33"/>
      <c r="F8" s="33"/>
      <c r="G8" s="33"/>
      <c r="H8" s="33"/>
      <c r="I8" s="33"/>
      <c r="J8" s="33"/>
    </row>
    <row r="9" spans="1:10">
      <c r="A9" s="33"/>
      <c r="B9" s="33"/>
      <c r="C9" s="33"/>
      <c r="D9" s="33"/>
      <c r="E9" s="33"/>
      <c r="F9" s="33"/>
      <c r="G9" s="33"/>
      <c r="H9" s="33"/>
      <c r="I9" s="33"/>
      <c r="J9" s="33"/>
    </row>
    <row r="10" spans="1:10">
      <c r="A10" s="33"/>
      <c r="B10" s="33"/>
      <c r="C10" s="33"/>
      <c r="D10" s="33"/>
      <c r="E10" s="33"/>
      <c r="F10" s="33"/>
      <c r="G10" s="33"/>
      <c r="H10" s="33"/>
      <c r="I10" s="33"/>
      <c r="J10" s="33"/>
    </row>
    <row r="11" spans="1:10">
      <c r="A11" s="33"/>
      <c r="B11" s="33"/>
      <c r="C11" s="33"/>
      <c r="D11" s="33"/>
      <c r="E11" s="33"/>
      <c r="F11" s="33"/>
      <c r="G11" s="33"/>
      <c r="H11" s="33"/>
      <c r="I11" s="33"/>
      <c r="J11" s="33"/>
    </row>
    <row r="12" spans="1:10">
      <c r="A12" s="33"/>
      <c r="B12" s="33"/>
      <c r="C12" s="33"/>
      <c r="D12" s="33"/>
      <c r="E12" s="33"/>
      <c r="F12" s="33"/>
      <c r="G12" s="33"/>
      <c r="H12" s="33"/>
      <c r="I12" s="33"/>
      <c r="J12" s="33"/>
    </row>
    <row r="13" spans="1:10">
      <c r="A13" s="33"/>
      <c r="B13" s="33"/>
      <c r="C13" s="33"/>
      <c r="D13" s="33"/>
      <c r="E13" s="33"/>
      <c r="F13" s="33"/>
      <c r="G13" s="33"/>
      <c r="H13" s="33"/>
      <c r="I13" s="33"/>
      <c r="J13" s="33"/>
    </row>
    <row r="14" spans="1:10">
      <c r="A14" s="33"/>
      <c r="B14" s="33"/>
      <c r="C14" s="33"/>
      <c r="D14" s="33"/>
      <c r="E14" s="33"/>
      <c r="F14" s="33"/>
      <c r="G14" s="33"/>
      <c r="H14" s="33"/>
      <c r="I14" s="33"/>
      <c r="J14" s="33"/>
    </row>
    <row r="15" spans="1:10">
      <c r="A15" s="33"/>
      <c r="B15" s="33"/>
      <c r="C15" s="33"/>
      <c r="D15" s="33"/>
      <c r="E15" s="33"/>
      <c r="F15" s="33"/>
      <c r="G15" s="33"/>
      <c r="H15" s="33"/>
      <c r="I15" s="33"/>
      <c r="J15" s="33"/>
    </row>
    <row r="16" spans="1:10">
      <c r="A16" s="33"/>
      <c r="B16" s="33"/>
      <c r="C16" s="33"/>
      <c r="D16" s="33"/>
      <c r="E16" s="33"/>
      <c r="F16" s="33"/>
      <c r="G16" s="33"/>
      <c r="H16" s="33"/>
      <c r="I16" s="33"/>
      <c r="J16" s="33"/>
    </row>
    <row r="17" spans="1:10">
      <c r="A17" s="33"/>
      <c r="B17" s="33"/>
      <c r="C17" s="33"/>
      <c r="D17" s="33"/>
      <c r="E17" s="33"/>
      <c r="F17" s="33"/>
      <c r="G17" s="33"/>
      <c r="H17" s="33"/>
      <c r="I17" s="33"/>
      <c r="J17" s="33"/>
    </row>
    <row r="18" spans="1:10">
      <c r="A18" s="33"/>
      <c r="B18" s="33"/>
      <c r="C18" s="33"/>
      <c r="D18" s="33"/>
      <c r="E18" s="33"/>
      <c r="F18" s="33"/>
      <c r="G18" s="33"/>
      <c r="H18" s="33"/>
      <c r="I18" s="33"/>
      <c r="J18" s="33"/>
    </row>
    <row r="19" spans="1:10">
      <c r="A19" s="33"/>
      <c r="B19" s="33"/>
      <c r="C19" s="33"/>
      <c r="D19" s="33"/>
      <c r="E19" s="33"/>
      <c r="F19" s="33"/>
      <c r="G19" s="33"/>
      <c r="H19" s="33"/>
      <c r="I19" s="33"/>
      <c r="J19" s="33"/>
    </row>
    <row r="20" spans="1:10">
      <c r="A20" s="33"/>
      <c r="B20" s="33"/>
      <c r="C20" s="33"/>
      <c r="D20" s="33"/>
      <c r="E20" s="33"/>
      <c r="F20" s="33"/>
      <c r="G20" s="33"/>
      <c r="H20" s="33"/>
      <c r="I20" s="33"/>
      <c r="J20" s="33"/>
    </row>
    <row r="21" spans="1:10">
      <c r="A21" s="33"/>
      <c r="B21" s="33"/>
      <c r="C21" s="33"/>
      <c r="D21" s="33"/>
      <c r="E21" s="33"/>
      <c r="F21" s="33"/>
      <c r="G21" s="33"/>
      <c r="H21" s="33"/>
      <c r="I21" s="33"/>
      <c r="J21" s="33"/>
    </row>
    <row r="22" spans="1:10">
      <c r="A22" s="33"/>
      <c r="B22" s="33"/>
      <c r="C22" s="33"/>
      <c r="D22" s="33"/>
      <c r="E22" s="33"/>
      <c r="F22" s="33"/>
      <c r="G22" s="33"/>
      <c r="H22" s="33"/>
      <c r="I22" s="33"/>
      <c r="J22" s="33"/>
    </row>
    <row r="23" spans="1:10">
      <c r="A23" s="33"/>
      <c r="B23" s="33"/>
      <c r="C23" s="33"/>
      <c r="D23" s="33"/>
      <c r="E23" s="33"/>
      <c r="F23" s="33"/>
      <c r="G23" s="33"/>
      <c r="H23" s="33"/>
      <c r="I23" s="33"/>
      <c r="J23" s="33"/>
    </row>
    <row r="24" spans="1:10">
      <c r="A24" s="33"/>
      <c r="B24" s="33"/>
      <c r="C24" s="33"/>
      <c r="D24" s="33"/>
      <c r="E24" s="33"/>
      <c r="F24" s="33"/>
      <c r="G24" s="33"/>
      <c r="H24" s="33"/>
      <c r="I24" s="33"/>
      <c r="J24" s="33"/>
    </row>
    <row r="25" spans="1:10">
      <c r="A25" s="33"/>
      <c r="B25" s="33"/>
      <c r="C25" s="33"/>
      <c r="D25" s="33"/>
      <c r="E25" s="33"/>
      <c r="F25" s="33"/>
      <c r="G25" s="33"/>
      <c r="H25" s="33"/>
      <c r="I25" s="33"/>
      <c r="J25" s="33"/>
    </row>
    <row r="26" spans="1:10">
      <c r="A26" s="33"/>
      <c r="B26" s="33"/>
      <c r="C26" s="33"/>
      <c r="D26" s="33"/>
      <c r="E26" s="33"/>
      <c r="F26" s="33"/>
      <c r="G26" s="33"/>
      <c r="H26" s="33"/>
      <c r="I26" s="33"/>
      <c r="J26" s="33"/>
    </row>
    <row r="27" spans="1:10">
      <c r="A27" s="33"/>
      <c r="B27" s="33"/>
      <c r="C27" s="33"/>
      <c r="D27" s="33"/>
      <c r="E27" s="33"/>
      <c r="F27" s="33"/>
      <c r="G27" s="33"/>
      <c r="H27" s="33"/>
      <c r="I27" s="33"/>
      <c r="J27" s="33"/>
    </row>
    <row r="28" spans="1:10">
      <c r="A28" s="33"/>
      <c r="B28" s="33"/>
      <c r="C28" s="33"/>
      <c r="D28" s="33"/>
      <c r="E28" s="33"/>
      <c r="F28" s="33"/>
      <c r="G28" s="33"/>
      <c r="H28" s="33"/>
      <c r="I28" s="33"/>
      <c r="J28" s="33"/>
    </row>
    <row r="29" spans="1:10">
      <c r="A29" s="33"/>
      <c r="B29" s="33"/>
      <c r="C29" s="33"/>
      <c r="D29" s="33"/>
      <c r="E29" s="33"/>
      <c r="F29" s="33"/>
      <c r="G29" s="33"/>
      <c r="H29" s="33"/>
      <c r="I29" s="33"/>
      <c r="J29" s="33"/>
    </row>
    <row r="30" spans="1:10">
      <c r="A30" s="33"/>
      <c r="B30" s="33"/>
      <c r="C30" s="33"/>
      <c r="D30" s="33"/>
      <c r="E30" s="33"/>
      <c r="F30" s="33"/>
      <c r="G30" s="33"/>
      <c r="H30" s="33"/>
      <c r="I30" s="33"/>
      <c r="J30" s="33"/>
    </row>
    <row r="31" spans="1:10">
      <c r="A31" s="33"/>
      <c r="B31" s="33"/>
      <c r="C31" s="33"/>
      <c r="D31" s="33"/>
      <c r="E31" s="33"/>
      <c r="F31" s="33"/>
      <c r="G31" s="33"/>
      <c r="H31" s="33"/>
      <c r="I31" s="33"/>
      <c r="J31" s="33"/>
    </row>
    <row r="32" spans="1:10">
      <c r="A32" s="33"/>
      <c r="B32" s="33"/>
      <c r="C32" s="33"/>
      <c r="D32" s="33"/>
      <c r="E32" s="33"/>
      <c r="F32" s="33"/>
      <c r="G32" s="33"/>
      <c r="H32" s="33"/>
      <c r="I32" s="33"/>
      <c r="J32" s="33"/>
    </row>
    <row r="33" spans="1:10">
      <c r="A33" s="33"/>
      <c r="B33" s="33"/>
      <c r="C33" s="33"/>
      <c r="D33" s="33"/>
      <c r="E33" s="33"/>
      <c r="F33" s="33"/>
      <c r="G33" s="33"/>
      <c r="H33" s="33"/>
      <c r="I33" s="33"/>
      <c r="J33" s="33"/>
    </row>
    <row r="34" spans="1:10">
      <c r="A34" s="33"/>
      <c r="B34" s="33"/>
      <c r="C34" s="33"/>
      <c r="D34" s="33"/>
      <c r="E34" s="33"/>
      <c r="F34" s="33"/>
      <c r="G34" s="33"/>
      <c r="H34" s="33"/>
      <c r="I34" s="33"/>
      <c r="J34" s="33"/>
    </row>
    <row r="35" spans="1:10">
      <c r="A35" s="33"/>
      <c r="B35" s="33"/>
      <c r="C35" s="33"/>
      <c r="D35" s="33"/>
      <c r="E35" s="33"/>
      <c r="F35" s="33"/>
      <c r="G35" s="33"/>
      <c r="H35" s="33"/>
      <c r="I35" s="33"/>
      <c r="J35" s="33"/>
    </row>
    <row r="36" spans="1:10">
      <c r="A36" s="33"/>
      <c r="B36" s="33"/>
      <c r="C36" s="33"/>
      <c r="D36" s="33"/>
      <c r="E36" s="33"/>
      <c r="F36" s="33"/>
      <c r="G36" s="33"/>
      <c r="H36" s="33"/>
      <c r="I36" s="33"/>
      <c r="J36" s="33"/>
    </row>
    <row r="37" spans="1:10">
      <c r="A37" s="33"/>
      <c r="B37" s="33"/>
      <c r="C37" s="33"/>
      <c r="D37" s="33"/>
      <c r="E37" s="33"/>
      <c r="F37" s="33"/>
      <c r="G37" s="33"/>
      <c r="H37" s="33"/>
      <c r="I37" s="33"/>
      <c r="J37" s="33"/>
    </row>
    <row r="38" spans="1:10">
      <c r="A38" s="33"/>
      <c r="B38" s="33"/>
      <c r="C38" s="33"/>
      <c r="D38" s="33"/>
      <c r="E38" s="33"/>
      <c r="F38" s="33"/>
      <c r="G38" s="33"/>
      <c r="H38" s="33"/>
      <c r="I38" s="33"/>
      <c r="J38" s="33"/>
    </row>
    <row r="39" spans="1:10" ht="15.6">
      <c r="A39" s="501" t="s">
        <v>580</v>
      </c>
      <c r="B39" s="501"/>
      <c r="C39" s="501"/>
      <c r="D39" s="501"/>
      <c r="E39" s="501"/>
      <c r="F39" s="501"/>
      <c r="G39" s="501"/>
      <c r="H39" s="165"/>
      <c r="I39" s="165"/>
      <c r="J39" s="165"/>
    </row>
    <row r="40" spans="1:10" ht="15.6">
      <c r="A40" s="501"/>
      <c r="B40" s="501"/>
      <c r="C40" s="501"/>
      <c r="D40" s="501"/>
      <c r="E40" s="501"/>
      <c r="F40" s="501"/>
      <c r="G40" s="501"/>
      <c r="H40" s="33"/>
      <c r="I40" s="33"/>
      <c r="J40" s="33"/>
    </row>
    <row r="41" spans="1:10" ht="15.6">
      <c r="A41" s="501"/>
      <c r="B41" s="501"/>
      <c r="C41" s="501"/>
      <c r="D41" s="501"/>
      <c r="E41" s="501"/>
      <c r="F41" s="501"/>
      <c r="G41" s="501"/>
      <c r="H41" s="33"/>
      <c r="I41" s="33"/>
      <c r="J41" s="33"/>
    </row>
    <row r="42" spans="1:10" ht="15.6">
      <c r="A42" s="501"/>
      <c r="B42" s="501"/>
      <c r="C42" s="501"/>
      <c r="D42" s="501"/>
      <c r="E42" s="501"/>
      <c r="F42" s="501"/>
      <c r="G42" s="501"/>
      <c r="H42" s="33"/>
      <c r="I42" s="33"/>
      <c r="J42" s="33"/>
    </row>
    <row r="43" spans="1:10" ht="15.6">
      <c r="A43" s="501"/>
      <c r="B43" s="501"/>
      <c r="C43" s="501"/>
      <c r="D43" s="501"/>
      <c r="E43" s="501"/>
      <c r="F43" s="501"/>
      <c r="G43" s="501"/>
      <c r="H43" s="33"/>
      <c r="I43" s="33"/>
      <c r="J43" s="33"/>
    </row>
    <row r="44" spans="1:10">
      <c r="A44" s="33"/>
      <c r="B44" s="33"/>
      <c r="C44" s="33"/>
      <c r="D44" s="33"/>
      <c r="E44" s="33"/>
      <c r="F44" s="33"/>
      <c r="G44" s="33"/>
      <c r="H44" s="33"/>
      <c r="I44" s="33"/>
      <c r="J44" s="33"/>
    </row>
    <row r="45" spans="1:10">
      <c r="A45" s="33"/>
      <c r="B45" s="33"/>
      <c r="C45" s="33"/>
      <c r="D45" s="33"/>
      <c r="E45" s="33"/>
      <c r="F45" s="33"/>
      <c r="G45" s="33"/>
      <c r="H45" s="33"/>
      <c r="I45" s="33"/>
      <c r="J45" s="33"/>
    </row>
    <row r="46" spans="1:10" ht="24.75" customHeight="1"/>
    <row r="48" spans="1:10" s="120" customFormat="1" ht="15" thickBot="1"/>
    <row r="49" spans="1:5" s="120" customFormat="1" ht="27" thickTop="1">
      <c r="A49" s="193" t="s">
        <v>718</v>
      </c>
      <c r="B49" s="194" t="s">
        <v>719</v>
      </c>
      <c r="C49" s="194" t="s">
        <v>717</v>
      </c>
      <c r="D49" s="194" t="s">
        <v>716</v>
      </c>
      <c r="E49"/>
    </row>
    <row r="50" spans="1:5" s="120" customFormat="1" ht="43.8" thickBot="1">
      <c r="A50" s="211">
        <f>'106'!C8</f>
        <v>-0.98905580857861253</v>
      </c>
      <c r="B50" s="212">
        <f>'106'!D8</f>
        <v>1.8200764154220366</v>
      </c>
      <c r="C50" s="211">
        <f>'106'!E8</f>
        <v>2.9479087188735349</v>
      </c>
      <c r="D50" s="211">
        <f>'106'!F8</f>
        <v>5.5183424148821558</v>
      </c>
      <c r="E50" s="64" t="s">
        <v>77</v>
      </c>
    </row>
    <row r="51" spans="1:5" s="120" customFormat="1" ht="44.4" thickTop="1" thickBot="1">
      <c r="A51" s="213">
        <f>'106'!C9</f>
        <v>0.31827072903887199</v>
      </c>
      <c r="B51" s="214">
        <f>'106'!D9</f>
        <v>1.7745513208308239</v>
      </c>
      <c r="C51" s="213">
        <f>'106'!E9</f>
        <v>2.6996588161251083</v>
      </c>
      <c r="D51" s="213">
        <f>'106'!F9</f>
        <v>5.8883989257650455</v>
      </c>
      <c r="E51" s="64" t="s">
        <v>48</v>
      </c>
    </row>
    <row r="52" spans="1:5" s="120" customFormat="1" ht="58.8" thickTop="1" thickBot="1">
      <c r="A52" s="215">
        <f>'106'!C12</f>
        <v>-5.7213403880070359</v>
      </c>
      <c r="B52" s="216">
        <f>'106'!D12</f>
        <v>-6.1602081922213046</v>
      </c>
      <c r="C52" s="215">
        <f>'106'!E12</f>
        <v>-4.9220166848023155</v>
      </c>
      <c r="D52" s="215">
        <f>'106'!F12</f>
        <v>-3.4414368090498471</v>
      </c>
      <c r="E52" s="64" t="s">
        <v>78</v>
      </c>
    </row>
    <row r="53" spans="1:5" s="120" customFormat="1" ht="15" thickTop="1">
      <c r="A53"/>
      <c r="B53"/>
      <c r="C53"/>
      <c r="D53"/>
      <c r="E53"/>
    </row>
    <row r="54" spans="1:5" s="120" customFormat="1"/>
    <row r="55" spans="1:5" s="120" customFormat="1"/>
    <row r="56" spans="1:5" s="120" customFormat="1"/>
    <row r="57" spans="1:5" s="120" customFormat="1"/>
    <row r="78" s="120" customFormat="1"/>
    <row r="79" s="120" customFormat="1"/>
    <row r="80" s="120" customFormat="1"/>
    <row r="81" s="120" customFormat="1"/>
    <row r="82" s="120" customFormat="1"/>
    <row r="83" s="120" customFormat="1"/>
    <row r="93" s="120" customFormat="1"/>
    <row r="94" s="120" customFormat="1"/>
    <row r="95" s="120" customFormat="1"/>
    <row r="96" s="120" customFormat="1"/>
  </sheetData>
  <mergeCells count="5">
    <mergeCell ref="A39:G39"/>
    <mergeCell ref="A40:G40"/>
    <mergeCell ref="A41:G41"/>
    <mergeCell ref="A42:G42"/>
    <mergeCell ref="A43:G43"/>
  </mergeCells>
  <phoneticPr fontId="0" type="noConversion"/>
  <printOptions horizontalCentered="1" verticalCentered="1"/>
  <pageMargins left="0" right="0" top="0"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8"/>
  <sheetViews>
    <sheetView rightToLeft="1" view="pageBreakPreview" zoomScaleSheetLayoutView="100" workbookViewId="0">
      <selection activeCell="D12" sqref="D12"/>
    </sheetView>
  </sheetViews>
  <sheetFormatPr defaultColWidth="9.109375" defaultRowHeight="13.8"/>
  <cols>
    <col min="1" max="1" width="6.109375" style="9" customWidth="1"/>
    <col min="2" max="2" width="50.6640625" style="56" customWidth="1"/>
    <col min="3" max="5" width="9.109375" style="56"/>
    <col min="6" max="6" width="12" style="56" bestFit="1" customWidth="1"/>
    <col min="7" max="7" width="50.6640625" style="56" customWidth="1"/>
    <col min="8" max="8" width="6.109375" style="9" customWidth="1"/>
    <col min="9" max="11" width="10.5546875" style="56" bestFit="1" customWidth="1"/>
    <col min="12" max="16384" width="9.109375" style="56"/>
  </cols>
  <sheetData>
    <row r="1" spans="1:11" ht="62.25" customHeight="1">
      <c r="A1" s="6"/>
      <c r="B1" s="502" t="s">
        <v>714</v>
      </c>
      <c r="C1" s="502"/>
      <c r="D1" s="502"/>
      <c r="E1" s="502"/>
      <c r="F1" s="502"/>
      <c r="G1" s="502"/>
      <c r="H1" s="6"/>
    </row>
    <row r="2" spans="1:11" ht="53.25" customHeight="1">
      <c r="A2" s="56"/>
      <c r="B2" s="503" t="s">
        <v>727</v>
      </c>
      <c r="C2" s="503"/>
      <c r="D2" s="503"/>
      <c r="E2" s="503"/>
      <c r="F2" s="503"/>
      <c r="G2" s="503"/>
      <c r="H2" s="56"/>
    </row>
    <row r="3" spans="1:11" s="58" customFormat="1" ht="25.2" customHeight="1">
      <c r="B3" s="70" t="s">
        <v>478</v>
      </c>
      <c r="C3" s="57"/>
      <c r="D3" s="57"/>
      <c r="G3" s="69" t="s">
        <v>579</v>
      </c>
    </row>
    <row r="4" spans="1:11" ht="33.75" customHeight="1">
      <c r="A4" s="283" t="s">
        <v>460</v>
      </c>
      <c r="B4" s="283" t="s">
        <v>50</v>
      </c>
      <c r="C4" s="284">
        <v>2019</v>
      </c>
      <c r="D4" s="284">
        <v>2020</v>
      </c>
      <c r="E4" s="284">
        <v>2021</v>
      </c>
      <c r="F4" s="31" t="s">
        <v>75</v>
      </c>
      <c r="G4" s="285" t="s">
        <v>51</v>
      </c>
      <c r="H4" s="285" t="s">
        <v>572</v>
      </c>
    </row>
    <row r="5" spans="1:11" ht="23.7" customHeight="1" thickBot="1">
      <c r="A5" s="299">
        <v>0</v>
      </c>
      <c r="B5" s="198" t="s">
        <v>52</v>
      </c>
      <c r="C5" s="272">
        <v>63.330833333333345</v>
      </c>
      <c r="D5" s="272">
        <v>45.293282228210721</v>
      </c>
      <c r="E5" s="272">
        <v>73.42806692432471</v>
      </c>
      <c r="F5" s="272">
        <v>10000</v>
      </c>
      <c r="G5" s="192" t="s">
        <v>53</v>
      </c>
      <c r="H5" s="305">
        <v>0</v>
      </c>
      <c r="I5" s="187"/>
      <c r="J5" s="187"/>
      <c r="K5" s="187"/>
    </row>
    <row r="6" spans="1:11" ht="23.7" customHeight="1" thickTop="1" thickBot="1">
      <c r="A6" s="310" t="s">
        <v>590</v>
      </c>
      <c r="B6" s="203" t="s">
        <v>54</v>
      </c>
      <c r="C6" s="273">
        <v>59.410833333333336</v>
      </c>
      <c r="D6" s="273">
        <v>39.518820431396229</v>
      </c>
      <c r="E6" s="273">
        <v>67.756924745614938</v>
      </c>
      <c r="F6" s="273">
        <v>7267.15</v>
      </c>
      <c r="G6" s="199" t="s">
        <v>55</v>
      </c>
      <c r="H6" s="306" t="s">
        <v>590</v>
      </c>
      <c r="I6" s="187"/>
      <c r="J6" s="187"/>
      <c r="K6" s="187"/>
    </row>
    <row r="7" spans="1:11" ht="23.7" customHeight="1" thickTop="1" thickBot="1">
      <c r="A7" s="311" t="s">
        <v>6</v>
      </c>
      <c r="B7" s="204" t="s">
        <v>56</v>
      </c>
      <c r="C7" s="274">
        <v>59.32500000000001</v>
      </c>
      <c r="D7" s="274">
        <v>39.411449289592937</v>
      </c>
      <c r="E7" s="274">
        <v>67.704345649680803</v>
      </c>
      <c r="F7" s="274">
        <v>7255.18</v>
      </c>
      <c r="G7" s="201" t="s">
        <v>57</v>
      </c>
      <c r="H7" s="307" t="s">
        <v>6</v>
      </c>
      <c r="I7" s="187"/>
      <c r="J7" s="187"/>
      <c r="K7" s="187"/>
    </row>
    <row r="8" spans="1:11" ht="23.7" customHeight="1" thickTop="1" thickBot="1">
      <c r="A8" s="313" t="s">
        <v>591</v>
      </c>
      <c r="B8" s="205" t="s">
        <v>58</v>
      </c>
      <c r="C8" s="275">
        <v>111.27416666666666</v>
      </c>
      <c r="D8" s="275">
        <v>104.45939149141718</v>
      </c>
      <c r="E8" s="275">
        <v>99.625830780655349</v>
      </c>
      <c r="F8" s="275">
        <v>11.97</v>
      </c>
      <c r="G8" s="202" t="s">
        <v>59</v>
      </c>
      <c r="H8" s="308" t="s">
        <v>591</v>
      </c>
      <c r="I8" s="187"/>
      <c r="J8" s="187"/>
      <c r="K8" s="187"/>
    </row>
    <row r="9" spans="1:11" ht="23.7" customHeight="1" thickTop="1" thickBot="1">
      <c r="A9" s="312" t="s">
        <v>592</v>
      </c>
      <c r="B9" s="206" t="s">
        <v>438</v>
      </c>
      <c r="C9" s="276">
        <v>73.13333333333334</v>
      </c>
      <c r="D9" s="276">
        <v>59.781882638948389</v>
      </c>
      <c r="E9" s="276">
        <v>88.008788800273223</v>
      </c>
      <c r="F9" s="276">
        <v>2680.58</v>
      </c>
      <c r="G9" s="200" t="s">
        <v>64</v>
      </c>
      <c r="H9" s="309" t="s">
        <v>592</v>
      </c>
      <c r="I9" s="187"/>
      <c r="J9" s="187"/>
      <c r="K9" s="187"/>
    </row>
    <row r="10" spans="1:11" ht="23.7" customHeight="1" thickTop="1" thickBot="1">
      <c r="A10" s="313" t="s">
        <v>593</v>
      </c>
      <c r="B10" s="205" t="s">
        <v>449</v>
      </c>
      <c r="C10" s="275">
        <v>135.47083333333333</v>
      </c>
      <c r="D10" s="275">
        <v>141.4607165128765</v>
      </c>
      <c r="E10" s="275">
        <v>144.52029514717881</v>
      </c>
      <c r="F10" s="275">
        <v>0.14000000000000001</v>
      </c>
      <c r="G10" s="202" t="s">
        <v>448</v>
      </c>
      <c r="H10" s="308" t="s">
        <v>593</v>
      </c>
      <c r="I10" s="187"/>
      <c r="J10" s="187"/>
      <c r="K10" s="187"/>
    </row>
    <row r="11" spans="1:11" ht="23.7" customHeight="1" thickTop="1" thickBot="1">
      <c r="A11" s="311" t="s">
        <v>594</v>
      </c>
      <c r="B11" s="204" t="s">
        <v>428</v>
      </c>
      <c r="C11" s="274">
        <v>120.12833333333333</v>
      </c>
      <c r="D11" s="274">
        <v>120.10836814945695</v>
      </c>
      <c r="E11" s="274">
        <v>120.77370440004718</v>
      </c>
      <c r="F11" s="274">
        <v>1.19</v>
      </c>
      <c r="G11" s="201" t="s">
        <v>439</v>
      </c>
      <c r="H11" s="307" t="s">
        <v>594</v>
      </c>
      <c r="I11" s="187"/>
      <c r="J11" s="187"/>
      <c r="K11" s="187"/>
    </row>
    <row r="12" spans="1:11" ht="31.5" customHeight="1" thickTop="1" thickBot="1">
      <c r="A12" s="314" t="s">
        <v>595</v>
      </c>
      <c r="B12" s="207" t="s">
        <v>429</v>
      </c>
      <c r="C12" s="273">
        <v>99.899166666666659</v>
      </c>
      <c r="D12" s="273">
        <v>100.1394394821918</v>
      </c>
      <c r="E12" s="273">
        <v>99.643809763283059</v>
      </c>
      <c r="F12" s="273">
        <v>7.48</v>
      </c>
      <c r="G12" s="199" t="s">
        <v>440</v>
      </c>
      <c r="H12" s="306" t="s">
        <v>595</v>
      </c>
      <c r="I12" s="187"/>
      <c r="J12" s="187"/>
      <c r="K12" s="187"/>
    </row>
    <row r="13" spans="1:11" ht="23.7" customHeight="1" thickTop="1" thickBot="1">
      <c r="A13" s="311" t="s">
        <v>596</v>
      </c>
      <c r="B13" s="204" t="s">
        <v>65</v>
      </c>
      <c r="C13" s="274">
        <v>102.62833333333333</v>
      </c>
      <c r="D13" s="274">
        <v>102.47373087238164</v>
      </c>
      <c r="E13" s="274">
        <v>102.15825090544142</v>
      </c>
      <c r="F13" s="274">
        <v>6.58</v>
      </c>
      <c r="G13" s="201" t="s">
        <v>4</v>
      </c>
      <c r="H13" s="307" t="s">
        <v>596</v>
      </c>
      <c r="I13" s="187"/>
      <c r="J13" s="187"/>
      <c r="K13" s="187"/>
    </row>
    <row r="14" spans="1:11" ht="23.7" customHeight="1" thickTop="1" thickBot="1">
      <c r="A14" s="313" t="s">
        <v>597</v>
      </c>
      <c r="B14" s="205" t="s">
        <v>430</v>
      </c>
      <c r="C14" s="275">
        <v>110.27749999999999</v>
      </c>
      <c r="D14" s="275">
        <v>114.67481481481481</v>
      </c>
      <c r="E14" s="275">
        <v>127.95428240740739</v>
      </c>
      <c r="F14" s="275">
        <v>6.86</v>
      </c>
      <c r="G14" s="202" t="s">
        <v>441</v>
      </c>
      <c r="H14" s="308" t="s">
        <v>597</v>
      </c>
      <c r="I14" s="187"/>
      <c r="J14" s="187"/>
      <c r="K14" s="187"/>
    </row>
    <row r="15" spans="1:11" ht="23.7" customHeight="1" thickTop="1" thickBot="1">
      <c r="A15" s="311" t="s">
        <v>598</v>
      </c>
      <c r="B15" s="204" t="s">
        <v>431</v>
      </c>
      <c r="C15" s="274">
        <v>70.445000000000007</v>
      </c>
      <c r="D15" s="274">
        <v>54.332981139166968</v>
      </c>
      <c r="E15" s="274">
        <v>80.228252807342145</v>
      </c>
      <c r="F15" s="274">
        <v>1782.25</v>
      </c>
      <c r="G15" s="201" t="s">
        <v>442</v>
      </c>
      <c r="H15" s="307" t="s">
        <v>598</v>
      </c>
      <c r="I15" s="187"/>
      <c r="J15" s="187"/>
      <c r="K15" s="187"/>
    </row>
    <row r="16" spans="1:11" ht="23.7" customHeight="1" thickTop="1" thickBot="1">
      <c r="A16" s="313" t="s">
        <v>599</v>
      </c>
      <c r="B16" s="205" t="s">
        <v>432</v>
      </c>
      <c r="C16" s="275">
        <v>71.651666666666657</v>
      </c>
      <c r="D16" s="275">
        <v>60.160680227512096</v>
      </c>
      <c r="E16" s="275">
        <v>103.82825755165312</v>
      </c>
      <c r="F16" s="275">
        <v>533.73</v>
      </c>
      <c r="G16" s="202" t="s">
        <v>443</v>
      </c>
      <c r="H16" s="308" t="s">
        <v>599</v>
      </c>
      <c r="I16" s="187"/>
      <c r="J16" s="187"/>
      <c r="K16" s="187"/>
    </row>
    <row r="17" spans="1:11" ht="23.7" customHeight="1" thickTop="1" thickBot="1">
      <c r="A17" s="311" t="s">
        <v>600</v>
      </c>
      <c r="B17" s="204" t="s">
        <v>433</v>
      </c>
      <c r="C17" s="274">
        <v>133.54666666666668</v>
      </c>
      <c r="D17" s="274">
        <v>129.62672531740702</v>
      </c>
      <c r="E17" s="274">
        <v>129.43693737702483</v>
      </c>
      <c r="F17" s="274">
        <v>5.15</v>
      </c>
      <c r="G17" s="201" t="s">
        <v>444</v>
      </c>
      <c r="H17" s="307" t="s">
        <v>600</v>
      </c>
      <c r="I17" s="187"/>
      <c r="J17" s="187"/>
      <c r="K17" s="187"/>
    </row>
    <row r="18" spans="1:11" ht="23.7" customHeight="1" thickTop="1" thickBot="1">
      <c r="A18" s="313" t="s">
        <v>601</v>
      </c>
      <c r="B18" s="205" t="s">
        <v>284</v>
      </c>
      <c r="C18" s="275">
        <v>109.12749999999998</v>
      </c>
      <c r="D18" s="275">
        <v>103.57036488887842</v>
      </c>
      <c r="E18" s="275">
        <v>110.92007789389011</v>
      </c>
      <c r="F18" s="275">
        <v>20.25</v>
      </c>
      <c r="G18" s="202" t="s">
        <v>445</v>
      </c>
      <c r="H18" s="308" t="s">
        <v>601</v>
      </c>
      <c r="I18" s="187"/>
      <c r="J18" s="187"/>
      <c r="K18" s="187"/>
    </row>
    <row r="19" spans="1:11" ht="23.7" customHeight="1" thickTop="1" thickBot="1">
      <c r="A19" s="311" t="s">
        <v>602</v>
      </c>
      <c r="B19" s="204" t="s">
        <v>434</v>
      </c>
      <c r="C19" s="274">
        <v>100.31416666666667</v>
      </c>
      <c r="D19" s="274">
        <v>97.476936760157386</v>
      </c>
      <c r="E19" s="274">
        <v>93.749846831742843</v>
      </c>
      <c r="F19" s="274">
        <v>76.72</v>
      </c>
      <c r="G19" s="201" t="s">
        <v>446</v>
      </c>
      <c r="H19" s="307" t="s">
        <v>602</v>
      </c>
      <c r="I19" s="187"/>
      <c r="J19" s="187"/>
      <c r="K19" s="187"/>
    </row>
    <row r="20" spans="1:11" ht="23.7" customHeight="1" thickTop="1" thickBot="1">
      <c r="A20" s="313" t="s">
        <v>603</v>
      </c>
      <c r="B20" s="205" t="s">
        <v>435</v>
      </c>
      <c r="C20" s="275">
        <v>80.397499999999994</v>
      </c>
      <c r="D20" s="275">
        <v>77.796062165724038</v>
      </c>
      <c r="E20" s="275">
        <v>103.84657471870348</v>
      </c>
      <c r="F20" s="275">
        <v>240.23</v>
      </c>
      <c r="G20" s="202" t="s">
        <v>447</v>
      </c>
      <c r="H20" s="308" t="s">
        <v>603</v>
      </c>
      <c r="I20" s="187"/>
      <c r="J20" s="187"/>
      <c r="K20" s="187"/>
    </row>
    <row r="21" spans="1:11" ht="24" customHeight="1" thickTop="1" thickBot="1">
      <c r="A21" s="322" t="s">
        <v>604</v>
      </c>
      <c r="B21" s="208" t="s">
        <v>436</v>
      </c>
      <c r="C21" s="272">
        <v>105.70750000000002</v>
      </c>
      <c r="D21" s="272">
        <v>105.08362785741531</v>
      </c>
      <c r="E21" s="272">
        <v>114.14452833202806</v>
      </c>
      <c r="F21" s="272">
        <v>52.27</v>
      </c>
      <c r="G21" s="200" t="s">
        <v>60</v>
      </c>
      <c r="H21" s="309" t="s">
        <v>604</v>
      </c>
      <c r="I21" s="187"/>
      <c r="J21" s="187"/>
      <c r="K21" s="187"/>
    </row>
    <row r="22" spans="1:11" ht="23.7" customHeight="1" thickTop="1" thickBot="1">
      <c r="A22" s="313" t="s">
        <v>605</v>
      </c>
      <c r="B22" s="205" t="s">
        <v>437</v>
      </c>
      <c r="C22" s="275">
        <v>99.646666666666647</v>
      </c>
      <c r="D22" s="275">
        <v>98.041400155323501</v>
      </c>
      <c r="E22" s="275">
        <v>101.06429410438049</v>
      </c>
      <c r="F22" s="275">
        <v>30.84</v>
      </c>
      <c r="G22" s="202" t="s">
        <v>61</v>
      </c>
      <c r="H22" s="308" t="s">
        <v>605</v>
      </c>
      <c r="I22" s="187"/>
      <c r="J22" s="187"/>
      <c r="K22" s="187"/>
    </row>
    <row r="23" spans="1:11" ht="23.7" customHeight="1" thickTop="1">
      <c r="A23" s="323" t="s">
        <v>606</v>
      </c>
      <c r="B23" s="210" t="s">
        <v>62</v>
      </c>
      <c r="C23" s="277">
        <v>114.42750000000001</v>
      </c>
      <c r="D23" s="277">
        <v>115.21924898041328</v>
      </c>
      <c r="E23" s="277">
        <v>132.96834651124655</v>
      </c>
      <c r="F23" s="277">
        <v>21.43</v>
      </c>
      <c r="G23" s="209" t="s">
        <v>63</v>
      </c>
      <c r="H23" s="321" t="s">
        <v>606</v>
      </c>
      <c r="I23" s="187"/>
      <c r="J23" s="187"/>
      <c r="K23" s="187"/>
    </row>
    <row r="28" spans="1:11" ht="35.25" customHeight="1"/>
  </sheetData>
  <mergeCells count="2">
    <mergeCell ref="B1:G1"/>
    <mergeCell ref="B2:G2"/>
  </mergeCells>
  <printOptions horizontalCentered="1" verticalCentered="1"/>
  <pageMargins left="0" right="0" top="0" bottom="0" header="0.31496062992125984" footer="0.31496062992125984"/>
  <pageSetup paperSize="9" scale="85" orientation="landscape" r:id="rId1"/>
  <ignoredErrors>
    <ignoredError sqref="A7:A23 H7:H2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Prices and Price Index Statistics chapter 14 - 2021</EnglishTitle>
    <PublishingRollupImage xmlns="http://schemas.microsoft.com/sharepoint/v3" xsi:nil="true"/>
    <TaxCatchAll xmlns="b1657202-86a7-46c3-ba71-02bb0da5a392">
      <Value>643</Value>
      <Value>179</Value>
      <Value>178</Value>
      <Value>645</Value>
    </TaxCatchAll>
    <DocType xmlns="b1657202-86a7-46c3-ba71-02bb0da5a392">
      <Value>Publication</Value>
    </DocType>
    <DocumentDescription xmlns="b1657202-86a7-46c3-ba71-02bb0da5a392">إحصاءات الأسعار والأرقام القياسية الفصل الرابع عشر 2021</DocumentDescription>
    <DocPeriodicity xmlns="423524d6-f9d7-4b47-aadf-7b8f6888b7b0">Annual</DocPeriodicity>
    <DocumentDescription0 xmlns="423524d6-f9d7-4b47-aadf-7b8f6888b7b0">Prices and Price Index Statistics chapter 14 - 2021</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s>
    </TaxKeywordTaxHTField>
    <Year xmlns="b1657202-86a7-46c3-ba71-02bb0da5a392">2021</Year>
    <PublishingStartDate xmlns="http://schemas.microsoft.com/sharepoint/v3">2022-04-25T21:00:00+00:00</PublishingStartDate>
    <Visible xmlns="b1657202-86a7-46c3-ba71-02bb0da5a392">true</Visible>
    <ArabicTitle xmlns="b1657202-86a7-46c3-ba71-02bb0da5a392">إحصاءات الأسعار والأرقام القياسية الفصل الرابع عشر 2021</ArabicTitle>
  </documentManagement>
</p:properties>
</file>

<file path=customXml/itemProps1.xml><?xml version="1.0" encoding="utf-8"?>
<ds:datastoreItem xmlns:ds="http://schemas.openxmlformats.org/officeDocument/2006/customXml" ds:itemID="{B275541D-8B99-4855-A9DB-D3A2F97E8F53}"/>
</file>

<file path=customXml/itemProps2.xml><?xml version="1.0" encoding="utf-8"?>
<ds:datastoreItem xmlns:ds="http://schemas.openxmlformats.org/officeDocument/2006/customXml" ds:itemID="{1672140D-A0E5-4E04-A4BA-7203A86EC6DD}"/>
</file>

<file path=customXml/itemProps3.xml><?xml version="1.0" encoding="utf-8"?>
<ds:datastoreItem xmlns:ds="http://schemas.openxmlformats.org/officeDocument/2006/customXml" ds:itemID="{498B7BC1-C582-434D-8151-B6E27DB76A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32</vt:i4>
      </vt:variant>
    </vt:vector>
  </HeadingPairs>
  <TitlesOfParts>
    <vt:vector size="58" baseType="lpstr">
      <vt:lpstr>مقدمة</vt:lpstr>
      <vt:lpstr>التقديم</vt:lpstr>
      <vt:lpstr>104</vt:lpstr>
      <vt:lpstr>105</vt:lpstr>
      <vt:lpstr>Gr_35</vt:lpstr>
      <vt:lpstr>Gr_36</vt:lpstr>
      <vt:lpstr>106</vt:lpstr>
      <vt:lpstr>Gr_37</vt:lpstr>
      <vt:lpstr>107</vt:lpstr>
      <vt:lpstr>Gr_38</vt:lpstr>
      <vt:lpstr>Sheet5</vt:lpstr>
      <vt:lpstr>108</vt:lpstr>
      <vt:lpstr>Gr_39</vt:lpstr>
      <vt:lpstr>109</vt:lpstr>
      <vt:lpstr>Gr_40</vt:lpstr>
      <vt:lpstr>بيان الألات</vt:lpstr>
      <vt:lpstr>110</vt:lpstr>
      <vt:lpstr>111</vt:lpstr>
      <vt:lpstr>Gr_41</vt:lpstr>
      <vt:lpstr>112</vt:lpstr>
      <vt:lpstr>113</vt:lpstr>
      <vt:lpstr>114</vt:lpstr>
      <vt:lpstr>115</vt:lpstr>
      <vt:lpstr>116</vt:lpstr>
      <vt:lpstr>117</vt:lpstr>
      <vt:lpstr>118</vt:lpstr>
      <vt:lpstr>'104'!Print_Area</vt:lpstr>
      <vt:lpstr>'105'!Print_Area</vt:lpstr>
      <vt:lpstr>'106'!Print_Area</vt:lpstr>
      <vt:lpstr>'107'!Print_Area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Gr_35!Print_Area</vt:lpstr>
      <vt:lpstr>Gr_36!Print_Area</vt:lpstr>
      <vt:lpstr>Gr_37!Print_Area</vt:lpstr>
      <vt:lpstr>Gr_38!Print_Area</vt:lpstr>
      <vt:lpstr>Gr_39!Print_Area</vt:lpstr>
      <vt:lpstr>Gr_40!Print_Area</vt:lpstr>
      <vt:lpstr>Gr_41!Print_Area</vt:lpstr>
      <vt:lpstr>التقديم!Print_Area</vt:lpstr>
      <vt:lpstr>'بيان الألات'!Print_Area</vt:lpstr>
      <vt:lpstr>مقدمة!Print_Area</vt:lpstr>
      <vt:lpstr>'104'!Print_Titles</vt:lpstr>
      <vt:lpstr>'105'!Print_Titles</vt:lpstr>
      <vt:lpstr>'115'!Print_Titles</vt:lpstr>
      <vt:lpstr>'116'!Print_Titles</vt:lpstr>
      <vt:lpstr>'117'!Print_Titles</vt:lpstr>
      <vt:lpstr>'118'!Print_Titles</vt:lpstr>
      <vt:lpstr>Gr_35!Print_Titles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Prices and Price Index Statistics chapter 14 - 2021</dc:title>
  <dc:creator>Asma Sultan Swailam</dc:creator>
  <cp:keywords>Qatar; Economic; Planning and Statistics Authority; PSA</cp:keywords>
  <cp:lastModifiedBy>Asmaa Sultan Suwailam</cp:lastModifiedBy>
  <cp:lastPrinted>2022-04-13T13:10:14Z</cp:lastPrinted>
  <dcterms:created xsi:type="dcterms:W3CDTF">2010-05-02T16:05:57Z</dcterms:created>
  <dcterms:modified xsi:type="dcterms:W3CDTF">2022-04-13T13:10:32Z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179;#Qatar|f05dbc2b-1feb-4985-afc3-58e9ce18885a;#178;#Planning and Statistics Authority|e65649f4-24d1-441c-884c-448bd6b7a8f9;#643;#PSA|0e57c6e0-7d64-49c5-8339-fa33dddca9a5;#645;#Economic|d7e8a056-d6ab-482e-bf61-3a160944221a</vt:lpwstr>
  </property>
  <property fmtid="{D5CDD505-2E9C-101B-9397-08002B2CF9AE}" pid="4" name="CategoryDescription">
    <vt:lpwstr>Prices and Price Index Statistics chapter 14 - 2021</vt:lpwstr>
  </property>
</Properties>
</file>